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12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'стр.1_4'!$34:$37</definedName>
    <definedName name="_xlnm.Print_Area" localSheetId="0">'стр.1_4'!$A$1:$FM$159</definedName>
    <definedName name="_xlnm.Print_Area" localSheetId="1">'стр.5_6'!$A$1:$FI$56</definedName>
  </definedNames>
  <calcPr fullCalcOnLoad="1"/>
</workbook>
</file>

<file path=xl/sharedStrings.xml><?xml version="1.0" encoding="utf-8"?>
<sst xmlns="http://schemas.openxmlformats.org/spreadsheetml/2006/main" count="692" uniqueCount="417">
  <si>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</si>
  <si>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</si>
  <si>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</si>
  <si>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</si>
  <si>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</si>
  <si>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Сумма</t>
  </si>
  <si>
    <t>1</t>
  </si>
  <si>
    <t>2</t>
  </si>
  <si>
    <t>3</t>
  </si>
  <si>
    <t>4</t>
  </si>
  <si>
    <t>5</t>
  </si>
  <si>
    <t>6</t>
  </si>
  <si>
    <t>7</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</si>
  <si>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</si>
  <si>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</si>
  <si>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</si>
  <si>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</si>
  <si>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</si>
  <si>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</si>
  <si>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</si>
  <si>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</si>
  <si>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</si>
  <si>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</si>
  <si>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</si>
  <si>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</si>
  <si>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</si>
  <si>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</si>
  <si>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</si>
  <si>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</si>
  <si>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</si>
  <si>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</si>
  <si>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</si>
  <si>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</si>
  <si>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</si>
  <si>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</si>
  <si>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</si>
  <si>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</si>
  <si>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</si>
  <si>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</si>
  <si>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в том числе:</t>
  </si>
  <si>
    <t>1110</t>
  </si>
  <si>
    <t>доходы от оказания услуг, работ, компенсации затрат учреждений, всего</t>
  </si>
  <si>
    <t>1200</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</si>
  <si>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</si>
  <si>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</si>
  <si>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</si>
  <si>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</si>
  <si>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</si>
  <si>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</si>
  <si>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</si>
  <si>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</si>
  <si>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</si>
  <si>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</si>
  <si>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</si>
  <si>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</si>
  <si>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</si>
  <si>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</si>
  <si>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</si>
  <si>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</si>
  <si>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</si>
  <si>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</si>
  <si>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</si>
  <si>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</si>
  <si>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</si>
  <si>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</si>
  <si>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</si>
  <si>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2120</t>
  </si>
  <si>
    <t>2130</t>
  </si>
  <si>
    <t>2140</t>
  </si>
  <si>
    <t>социальные и иные выплаты населению, всего</t>
  </si>
  <si>
    <t>2200</t>
  </si>
  <si>
    <t>2210</t>
  </si>
  <si>
    <t>уплата налогов, сборов и иных платежей, всего</t>
  </si>
  <si>
    <t>2300</t>
  </si>
  <si>
    <t>2310</t>
  </si>
  <si>
    <t>2320</t>
  </si>
  <si>
    <t>2330</t>
  </si>
  <si>
    <t>2410</t>
  </si>
  <si>
    <t>2420</t>
  </si>
  <si>
    <t>прочие выплаты (кроме выплат на закупку товаров, работ, услуг)</t>
  </si>
  <si>
    <t>2500</t>
  </si>
  <si>
    <t>2520</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</si>
  <si>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</si>
  <si>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</si>
  <si>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из них:</t>
  </si>
  <si>
    <t>3000</t>
  </si>
  <si>
    <t>100</t>
  </si>
  <si>
    <t>3010</t>
  </si>
  <si>
    <t>3020</t>
  </si>
  <si>
    <t>3030</t>
  </si>
  <si>
    <t>4000</t>
  </si>
  <si>
    <t>из них:
возврат в бюджет средств субсидии</t>
  </si>
  <si>
    <t>4010</t>
  </si>
  <si>
    <t>610</t>
  </si>
  <si>
    <t>№
п/п</t>
  </si>
  <si>
    <t>Коды
строк</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</si>
  <si>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</si>
  <si>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</si>
  <si>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</si>
  <si>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1.3</t>
  </si>
  <si>
    <t>1.4</t>
  </si>
  <si>
    <t>1.4.1</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</si>
  <si>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</si>
  <si>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</si>
  <si>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</si>
  <si>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</si>
  <si>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</si>
  <si>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</si>
  <si>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</si>
  <si>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</si>
  <si>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</si>
  <si>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1.4.4</t>
  </si>
  <si>
    <t>за счет средств обязательного медицинского страхования</t>
  </si>
  <si>
    <t>1.4.4.1</t>
  </si>
  <si>
    <t>1.4.4.2</t>
  </si>
  <si>
    <t>1.4.5</t>
  </si>
  <si>
    <t>1.4.5.1</t>
  </si>
  <si>
    <t>1.4.5.2</t>
  </si>
  <si>
    <t>в соответствии с Федеральным законом № 223-ФЗ</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</si>
  <si>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</si>
  <si>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(должность)</t>
  </si>
  <si>
    <t>Исполнитель</t>
  </si>
  <si>
    <t>(фамилия, инициалы)</t>
  </si>
  <si>
    <t>(телефон)</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</si>
  <si>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</si>
  <si>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</si>
  <si>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</si>
  <si>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</si>
  <si>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</si>
  <si>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1410</t>
  </si>
  <si>
    <t>1420</t>
  </si>
  <si>
    <t>1.3.1</t>
  </si>
  <si>
    <t>1.3.2</t>
  </si>
  <si>
    <t>(наименование учреждения)</t>
  </si>
  <si>
    <t>Департамент социальной защиты Воронежской области</t>
  </si>
  <si>
    <t>1230</t>
  </si>
  <si>
    <t>доходы от операционной аренды</t>
  </si>
  <si>
    <t>доходы от компенсации затрат</t>
  </si>
  <si>
    <t>1240</t>
  </si>
  <si>
    <t>доходы по условным арендным платежам</t>
  </si>
  <si>
    <t>доходы от штрафных санкций за нарушение законодательства о закупках и нарушение условий контрактов (договоров)</t>
  </si>
  <si>
    <t>1320</t>
  </si>
  <si>
    <t xml:space="preserve">    страховые возмещения ущерба</t>
  </si>
  <si>
    <t>1330</t>
  </si>
  <si>
    <t>1340</t>
  </si>
  <si>
    <t xml:space="preserve">    возмещение ущерба имущества (за исключением страховых возмещений)</t>
  </si>
  <si>
    <t xml:space="preserve">    прочие доходы от сумм принудительного изъятия</t>
  </si>
  <si>
    <t>гранты, пожертвования от физических лиц и (или) юридических лиц</t>
  </si>
  <si>
    <t>1430</t>
  </si>
  <si>
    <t>пособия за первые три дня временной нетрудоспособности за счет средств работодателя</t>
  </si>
  <si>
    <t>прочие выплаты персоналу, в том числе компенсационного характера, всего</t>
  </si>
  <si>
    <t>2131</t>
  </si>
  <si>
    <t>2132</t>
  </si>
  <si>
    <t>2133</t>
  </si>
  <si>
    <t>иные компенсации и пособия</t>
  </si>
  <si>
    <t>2134</t>
  </si>
  <si>
    <t>ежемесячные компенсационные выплаты персоналу, находящемуся в отпуске по уходу за ребенком</t>
  </si>
  <si>
    <t>2135</t>
  </si>
  <si>
    <t>2136</t>
  </si>
  <si>
    <t>ежемесячные компенсационные выплаты персоналу в натуральной форме</t>
  </si>
  <si>
    <t>начисления на оплату труда</t>
  </si>
  <si>
    <t>уплата иных платежей</t>
  </si>
  <si>
    <t>прочие расходы</t>
  </si>
  <si>
    <t>сборы и иные платежи</t>
  </si>
  <si>
    <t>другие экономические санкции</t>
  </si>
  <si>
    <t>иные расходы</t>
  </si>
  <si>
    <t>2340</t>
  </si>
  <si>
    <t>2350</t>
  </si>
  <si>
    <t>2360</t>
  </si>
  <si>
    <t>2370</t>
  </si>
  <si>
    <t xml:space="preserve">         иные выплаты населению (возврат пенсий)</t>
  </si>
  <si>
    <t xml:space="preserve">    из них:
оплата труда</t>
  </si>
  <si>
    <t xml:space="preserve">         из них:</t>
  </si>
  <si>
    <t>судебные решения</t>
  </si>
  <si>
    <t>коммунальные услуги (электроэнергия)</t>
  </si>
  <si>
    <t>коммунальные услуги (газ)</t>
  </si>
  <si>
    <t>2521</t>
  </si>
  <si>
    <t>2522</t>
  </si>
  <si>
    <t>2523</t>
  </si>
  <si>
    <t>коммунальные услуги (водоснабжение)</t>
  </si>
  <si>
    <t>2524</t>
  </si>
  <si>
    <t>коммунальные услуги (теплоэнергия)</t>
  </si>
  <si>
    <t>2525</t>
  </si>
  <si>
    <t>коммунальные услуги (обращение с ТКО)</t>
  </si>
  <si>
    <t>2526</t>
  </si>
  <si>
    <t>2527</t>
  </si>
  <si>
    <t>2528</t>
  </si>
  <si>
    <t>арендная плата</t>
  </si>
  <si>
    <t>коммунальные услуги (прочие)</t>
  </si>
  <si>
    <t>текущий ремонт оборудования</t>
  </si>
  <si>
    <t>2529</t>
  </si>
  <si>
    <t>2530</t>
  </si>
  <si>
    <t>2531</t>
  </si>
  <si>
    <t>2532</t>
  </si>
  <si>
    <t>текущий ремонт зданий</t>
  </si>
  <si>
    <t>услуги связи</t>
  </si>
  <si>
    <t>2533</t>
  </si>
  <si>
    <t>2534</t>
  </si>
  <si>
    <t>транспортные услуги</t>
  </si>
  <si>
    <t>вневедомственная охрана</t>
  </si>
  <si>
    <t>оплата труда (внештатная)</t>
  </si>
  <si>
    <t>прочие работы и услуги</t>
  </si>
  <si>
    <t>2535</t>
  </si>
  <si>
    <t>2536</t>
  </si>
  <si>
    <t>2537</t>
  </si>
  <si>
    <t>2538</t>
  </si>
  <si>
    <t>2539</t>
  </si>
  <si>
    <t>2540</t>
  </si>
  <si>
    <t>автострахование</t>
  </si>
  <si>
    <t>страхование опасных объектов</t>
  </si>
  <si>
    <t>страхование жизни</t>
  </si>
  <si>
    <t>оборудование</t>
  </si>
  <si>
    <t>медикаменты</t>
  </si>
  <si>
    <t>2541</t>
  </si>
  <si>
    <t>2542</t>
  </si>
  <si>
    <t>2543</t>
  </si>
  <si>
    <t>2544</t>
  </si>
  <si>
    <t>продукты питания</t>
  </si>
  <si>
    <t>горюче-смазочные материалы</t>
  </si>
  <si>
    <t>уголь</t>
  </si>
  <si>
    <t>строительные материалы</t>
  </si>
  <si>
    <t>2545</t>
  </si>
  <si>
    <t>2546</t>
  </si>
  <si>
    <t>мягкий инвентарь</t>
  </si>
  <si>
    <t>расходные материалы</t>
  </si>
  <si>
    <t>2547</t>
  </si>
  <si>
    <t>2512</t>
  </si>
  <si>
    <t>капитальный ремонт</t>
  </si>
  <si>
    <t>прочие работы и услуги (проектно-сметная документация)</t>
  </si>
  <si>
    <t>прочие материальные запасы однократного применения</t>
  </si>
  <si>
    <t xml:space="preserve">из них:
налог на имущество </t>
  </si>
  <si>
    <t>25000</t>
  </si>
  <si>
    <t>25100</t>
  </si>
  <si>
    <t>25200</t>
  </si>
  <si>
    <t>25300</t>
  </si>
  <si>
    <t>25310</t>
  </si>
  <si>
    <t>25310.1</t>
  </si>
  <si>
    <t>25320</t>
  </si>
  <si>
    <t>25400</t>
  </si>
  <si>
    <t>25410</t>
  </si>
  <si>
    <t>25411</t>
  </si>
  <si>
    <t>25412</t>
  </si>
  <si>
    <t>25420</t>
  </si>
  <si>
    <t>25421</t>
  </si>
  <si>
    <t>25422</t>
  </si>
  <si>
    <t>25430</t>
  </si>
  <si>
    <t>25430.1</t>
  </si>
  <si>
    <t>25440</t>
  </si>
  <si>
    <t>25441</t>
  </si>
  <si>
    <t>25442</t>
  </si>
  <si>
    <t>25450</t>
  </si>
  <si>
    <t>25451</t>
  </si>
  <si>
    <t>25452</t>
  </si>
  <si>
    <t>25500</t>
  </si>
  <si>
    <t>25600</t>
  </si>
  <si>
    <t>налог на землю</t>
  </si>
  <si>
    <t>25421.1</t>
  </si>
  <si>
    <t xml:space="preserve">           капитальные вложения в объекты государственной (муниципальной)                                                   собственности, всего</t>
  </si>
  <si>
    <t xml:space="preserve">                 в том числе:
                 приобретение объектов недвижимого имущества государственными (муниципальными) учреждениями</t>
  </si>
  <si>
    <t xml:space="preserve">                 строительство (реконструкция) объектов недвижимого имущества государственными (муниципальными) учреждениями</t>
  </si>
  <si>
    <t xml:space="preserve">Приложение № 1 </t>
  </si>
  <si>
    <t>к  Порядку</t>
  </si>
  <si>
    <t xml:space="preserve">составления и утверждения </t>
  </si>
  <si>
    <t>плана финансово-хозяйственной деятельности</t>
  </si>
  <si>
    <t>бюджетных и автономных учреждений,</t>
  </si>
  <si>
    <t>Воронежской области</t>
  </si>
  <si>
    <t xml:space="preserve"> осуществляет департамент социальной защиты</t>
  </si>
  <si>
    <t>в отношении которых функции и полномочия учредителя</t>
  </si>
  <si>
    <r>
      <t xml:space="preserve">Аналитический код </t>
    </r>
    <r>
      <rPr>
        <vertAlign val="superscript"/>
        <sz val="8"/>
        <rFont val="Times New Roman"/>
        <family val="1"/>
      </rPr>
      <t>4</t>
    </r>
  </si>
  <si>
    <t>первый год планового периода</t>
  </si>
  <si>
    <t>второй год планового периода</t>
  </si>
  <si>
    <t>Единица измерения: руб.</t>
  </si>
  <si>
    <t>План финансово-хозяйственной деятельности на 20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</si>
  <si>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</si>
  <si>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</si>
  <si>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</si>
  <si>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</si>
  <si>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</si>
  <si>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</si>
  <si>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</si>
  <si>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Остаток средств на начало текущего финансового года </t>
    </r>
    <r>
      <rPr>
        <vertAlign val="superscript"/>
        <sz val="8"/>
        <rFont val="Times New Roman"/>
        <family val="1"/>
      </rPr>
      <t>5</t>
    </r>
  </si>
  <si>
    <r>
      <t xml:space="preserve">Остаток средств на конец текущего финансового года </t>
    </r>
    <r>
      <rPr>
        <vertAlign val="superscript"/>
        <sz val="8"/>
        <rFont val="Times New Roman"/>
        <family val="1"/>
      </rPr>
      <t>5</t>
    </r>
  </si>
  <si>
    <r>
      <t xml:space="preserve">прочие поступления, всего </t>
    </r>
    <r>
      <rPr>
        <vertAlign val="superscript"/>
        <sz val="8"/>
        <rFont val="Times New Roman"/>
        <family val="1"/>
      </rPr>
      <t>6</t>
    </r>
  </si>
  <si>
    <r>
      <t xml:space="preserve">расходы на закупку товаров, работ, услуг, всего </t>
    </r>
    <r>
      <rPr>
        <vertAlign val="superscript"/>
        <sz val="8"/>
        <rFont val="Times New Roman"/>
        <family val="1"/>
      </rPr>
      <t>7</t>
    </r>
  </si>
  <si>
    <r>
      <t xml:space="preserve">Выплаты, уменьшающие доход, всего </t>
    </r>
    <r>
      <rPr>
        <b/>
        <vertAlign val="superscript"/>
        <sz val="8"/>
        <rFont val="Times New Roman"/>
        <family val="1"/>
      </rPr>
      <t>8</t>
    </r>
  </si>
  <si>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</si>
  <si>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</si>
  <si>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</si>
  <si>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</si>
  <si>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2500 Раздела 1 "Поступления и выплаты" Плана, подлежат детализации в Разделе 2 "Сведения по выплатам на закупку товаров, работ, услуг" Плана.</t>
    </r>
  </si>
  <si>
    <t>121</t>
  </si>
  <si>
    <t>131</t>
  </si>
  <si>
    <t>134</t>
  </si>
  <si>
    <t>135</t>
  </si>
  <si>
    <t>141</t>
  </si>
  <si>
    <t>143</t>
  </si>
  <si>
    <t>144</t>
  </si>
  <si>
    <t>145</t>
  </si>
  <si>
    <t>152</t>
  </si>
  <si>
    <t>155</t>
  </si>
  <si>
    <t>162</t>
  </si>
  <si>
    <t>180</t>
  </si>
  <si>
    <t>111</t>
  </si>
  <si>
    <t>211</t>
  </si>
  <si>
    <t>112</t>
  </si>
  <si>
    <t>266</t>
  </si>
  <si>
    <t>212</t>
  </si>
  <si>
    <t>214</t>
  </si>
  <si>
    <t>226</t>
  </si>
  <si>
    <t>119</t>
  </si>
  <si>
    <t>213</t>
  </si>
  <si>
    <t>360</t>
  </si>
  <si>
    <t>296</t>
  </si>
  <si>
    <t>851</t>
  </si>
  <si>
    <t>291</t>
  </si>
  <si>
    <t>852</t>
  </si>
  <si>
    <t>853</t>
  </si>
  <si>
    <t>292</t>
  </si>
  <si>
    <t>295</t>
  </si>
  <si>
    <t>831</t>
  </si>
  <si>
    <t>243</t>
  </si>
  <si>
    <t>225</t>
  </si>
  <si>
    <t>244</t>
  </si>
  <si>
    <t>221</t>
  </si>
  <si>
    <t>222</t>
  </si>
  <si>
    <t>224</t>
  </si>
  <si>
    <t>223</t>
  </si>
  <si>
    <t>227</t>
  </si>
  <si>
    <t>228</t>
  </si>
  <si>
    <t>310</t>
  </si>
  <si>
    <t>341</t>
  </si>
  <si>
    <t>342</t>
  </si>
  <si>
    <t>343</t>
  </si>
  <si>
    <t>344</t>
  </si>
  <si>
    <t>345</t>
  </si>
  <si>
    <t>346</t>
  </si>
  <si>
    <t>349</t>
  </si>
  <si>
    <t>406</t>
  </si>
  <si>
    <t>407</t>
  </si>
  <si>
    <t>189</t>
  </si>
  <si>
    <t>хх</t>
  </si>
  <si>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</si>
  <si>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</si>
  <si>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</si>
  <si>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</si>
  <si>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</si>
  <si>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в том числе по году начала закупки:</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</si>
  <si>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</si>
  <si>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r>
      <t xml:space="preserve">из них </t>
    </r>
    <r>
      <rPr>
        <vertAlign val="superscript"/>
        <sz val="8"/>
        <rFont val="Times New Roman"/>
        <family val="1"/>
      </rPr>
      <t>10.1</t>
    </r>
    <r>
      <rPr>
        <sz val="8"/>
        <rFont val="Times New Roman"/>
        <family val="1"/>
      </rPr>
      <t xml:space="preserve">:
</t>
    </r>
  </si>
  <si>
    <t>за счет прочих источников финансового обеспечения</t>
  </si>
  <si>
    <r>
      <t xml:space="preserve">в соответствии с Федеральным законом № 223-ФЗ </t>
    </r>
    <r>
      <rPr>
        <vertAlign val="superscript"/>
        <sz val="8"/>
        <rFont val="Times New Roman"/>
        <family val="1"/>
      </rPr>
      <t>14</t>
    </r>
  </si>
  <si>
    <t>4.1</t>
  </si>
  <si>
    <t>(второй год планового периода)</t>
  </si>
  <si>
    <t>(первый год планового периода)</t>
  </si>
  <si>
    <r>
      <t xml:space="preserve">Код по бюджетной классификации Российской Федерации </t>
    </r>
    <r>
      <rPr>
        <vertAlign val="superscript"/>
        <sz val="8"/>
        <rFont val="Times New Roman"/>
        <family val="1"/>
      </rPr>
      <t>10.1</t>
    </r>
  </si>
  <si>
    <t>Год
начала закупки</t>
  </si>
  <si>
    <r>
      <t xml:space="preserve">за счет субсидий, предоставляемых на осуществление капитальных вложений </t>
    </r>
    <r>
      <rPr>
        <vertAlign val="superscript"/>
        <sz val="8"/>
        <rFont val="Times New Roman"/>
        <family val="1"/>
      </rPr>
      <t>15</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</si>
  <si>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</si>
  <si>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</si>
  <si>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</si>
  <si>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r>
      <t xml:space="preserve">Выплаты на закупку товаров, работ, услуг, всего </t>
    </r>
    <r>
      <rPr>
        <b/>
        <vertAlign val="superscript"/>
        <sz val="8"/>
        <rFont val="Times New Roman"/>
        <family val="1"/>
      </rPr>
      <t>11</t>
    </r>
  </si>
  <si>
    <r>
      <t xml:space="preserve">Раздел 2. Сведения по выплатам на закупки товаров, работ, услуг </t>
    </r>
    <r>
      <rPr>
        <b/>
        <vertAlign val="superscript"/>
        <sz val="8"/>
        <rFont val="Times New Roman"/>
        <family val="1"/>
      </rPr>
      <t>10</t>
    </r>
  </si>
  <si>
    <t>25451.1</t>
  </si>
  <si>
    <t>25510</t>
  </si>
  <si>
    <t>25610</t>
  </si>
  <si>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25310, 25421, 25430 и 25451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</si>
  <si>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25000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25100 и 25200),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25300) и планируемым к заключению в соответствующем финансовом году (строка 25400) и должны соответствовать показателям соответствующих граф по строке 2500 Раздела 1 "Поступления и выплаты" Плана.</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</si>
  <si>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25500 государственного (муниципального) бюджетного учреждения должен быть не менее суммы показателей строк 25410, 25420, 25430, 25440 по соответствующей графе, государственного (муниципального) автономного учреждения - не менее показателя строки 25430 по соответствующей графе.</t>
    </r>
  </si>
  <si>
    <t>за пределами планового периода</t>
  </si>
  <si>
    <t>8</t>
  </si>
  <si>
    <t>(текущий финансовый год)</t>
  </si>
  <si>
    <t>текущий финансовый год</t>
  </si>
  <si>
    <t xml:space="preserve">в том числе:
субсидии на финансовое обеспечение выполнения государственного задания </t>
  </si>
  <si>
    <t>доходы от оказания платных услуг (выполнения работ) и иной приносящей доход деятельности</t>
  </si>
  <si>
    <t>командировочные расходы (проезд)</t>
  </si>
  <si>
    <t>командировочные расходы (проживание)</t>
  </si>
  <si>
    <t xml:space="preserve">                 командировочные расходы (суточные)</t>
  </si>
  <si>
    <r>
      <t>_____</t>
    </r>
    <r>
      <rPr>
        <sz val="7"/>
        <rFont val="Times New Roman"/>
        <family val="1"/>
      </rPr>
      <t>по строкам 2000 - 2552 - коды видов расходов бюджетов классификации расходов бюджетов;</t>
    </r>
  </si>
  <si>
    <t>Руководитель</t>
  </si>
  <si>
    <t>АУ ВО "Областной центр "Жемчужина Дона"</t>
  </si>
  <si>
    <t>И.О. Резюкова</t>
  </si>
  <si>
    <t>3620002042</t>
  </si>
  <si>
    <t>362001001</t>
  </si>
  <si>
    <t>автономное учреждение Воронежской области "Областной центр социальной реабилитации и оздоровления "Жемчужина Дона"</t>
  </si>
  <si>
    <t>экономист</t>
  </si>
  <si>
    <t>Н.А. Колесникова</t>
  </si>
  <si>
    <t xml:space="preserve">          Согласовано:                                                              Председатель наблюдательного совета                       АУ ВО "Санаторий "Жемчужина Дона".                       Заместитель руководителя ДСЗ ВО                                                                    __________________Е.В. Новицкая                                                                                                                                         Протокол №___   от  "___"_________2020 г.</t>
  </si>
  <si>
    <t>Председатель наблюдательного совета</t>
  </si>
  <si>
    <t xml:space="preserve">Заместитель руководителя ДСЗ ВО </t>
  </si>
  <si>
    <t xml:space="preserve">__________________Е.В. Новицкая </t>
  </si>
  <si>
    <t>23</t>
  </si>
  <si>
    <t>0</t>
  </si>
  <si>
    <t>247</t>
  </si>
  <si>
    <t>8(47362)41-192</t>
  </si>
  <si>
    <t>24</t>
  </si>
  <si>
    <t>2600</t>
  </si>
  <si>
    <t>2610</t>
  </si>
  <si>
    <t>2611</t>
  </si>
  <si>
    <t>2700</t>
  </si>
  <si>
    <t>2710</t>
  </si>
  <si>
    <t>2720</t>
  </si>
  <si>
    <t>Гл. бухгалтер</t>
  </si>
  <si>
    <t>Е.А. Губина</t>
  </si>
  <si>
    <t>265</t>
  </si>
  <si>
    <t xml:space="preserve">         пособия по социальной помощи, выплачиваемые работодателями, нанимателями бывшим работникам в натуральной форме</t>
  </si>
  <si>
    <t xml:space="preserve">          (на 2023г. и плановый период 2024 и 2025 годов)</t>
  </si>
  <si>
    <t>25</t>
  </si>
  <si>
    <t>158000</t>
  </si>
  <si>
    <t>165000</t>
  </si>
  <si>
    <t>69389000</t>
  </si>
  <si>
    <t>72982000</t>
  </si>
  <si>
    <t>11851429,25</t>
  </si>
  <si>
    <t>85110020342200590</t>
  </si>
  <si>
    <t>29</t>
  </si>
  <si>
    <t>декабря</t>
  </si>
  <si>
    <t>22</t>
  </si>
  <si>
    <t>Протокол №5   от  "29" декабря 2022 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</si>
</sst>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thin"/>
      <top style="thin"/>
      <bottom>
        <color indexed="63"/>
      </bottom>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204">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0" fillId="0" borderId="0" xfId="0" applyNumberFormat="1" applyFont="1" applyFill="1" applyBorder="1" applyAlignment="1">
      <alignment horizontal="left"/>
    </xf>
    <xf numFmtId="0" fontId="3" fillId="0" borderId="0" xfId="0" applyNumberFormat="1" applyFont="1" applyFill="1" applyBorder="1" applyAlignment="1">
      <alignment horizontal="right"/>
    </xf>
    <xf numFmtId="0" fontId="3" fillId="0" borderId="0" xfId="0" applyNumberFormat="1" applyFont="1" applyFill="1" applyBorder="1" applyAlignment="1">
      <alignment/>
    </xf>
    <xf numFmtId="0" fontId="3" fillId="0" borderId="0" xfId="0" applyNumberFormat="1" applyFont="1" applyFill="1" applyBorder="1" applyAlignment="1">
      <alignment vertical="top" wrapText="1"/>
    </xf>
    <xf numFmtId="0" fontId="1" fillId="0" borderId="10" xfId="0" applyNumberFormat="1" applyFont="1" applyFill="1" applyBorder="1" applyAlignment="1">
      <alignment horizontal="left"/>
    </xf>
    <xf numFmtId="0" fontId="1" fillId="0" borderId="0" xfId="0" applyNumberFormat="1" applyFont="1" applyFill="1" applyBorder="1" applyAlignment="1">
      <alignment/>
    </xf>
    <xf numFmtId="0" fontId="3" fillId="0" borderId="1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right" vertical="top"/>
    </xf>
    <xf numFmtId="0" fontId="1" fillId="0" borderId="0" xfId="0" applyNumberFormat="1" applyFont="1" applyFill="1" applyBorder="1" applyAlignment="1">
      <alignment vertical="center"/>
    </xf>
    <xf numFmtId="49" fontId="3"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1" fillId="0" borderId="0" xfId="0" applyNumberFormat="1" applyFont="1" applyFill="1" applyBorder="1" applyAlignment="1">
      <alignment horizontal="left" vertical="top" wrapText="1" indent="3"/>
    </xf>
    <xf numFmtId="0" fontId="10" fillId="0" borderId="0" xfId="0" applyNumberFormat="1" applyFont="1" applyFill="1" applyBorder="1" applyAlignment="1">
      <alignment horizontal="left" wrapText="1"/>
    </xf>
    <xf numFmtId="0" fontId="1" fillId="0" borderId="11" xfId="0" applyNumberFormat="1" applyFont="1" applyFill="1" applyBorder="1" applyAlignment="1">
      <alignment horizontal="left" wrapText="1" indent="2"/>
    </xf>
    <xf numFmtId="0" fontId="1" fillId="0" borderId="12" xfId="0" applyNumberFormat="1" applyFont="1" applyFill="1" applyBorder="1" applyAlignment="1">
      <alignment horizontal="left" wrapText="1" indent="2"/>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1"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49" fontId="1" fillId="0" borderId="17"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vertical="top"/>
    </xf>
    <xf numFmtId="0" fontId="1" fillId="0" borderId="20" xfId="0" applyNumberFormat="1" applyFont="1" applyFill="1" applyBorder="1" applyAlignment="1">
      <alignment horizontal="right"/>
    </xf>
    <xf numFmtId="0" fontId="1" fillId="0" borderId="21" xfId="0" applyNumberFormat="1" applyFont="1" applyFill="1" applyBorder="1" applyAlignment="1">
      <alignment horizontal="right"/>
    </xf>
    <xf numFmtId="0" fontId="1" fillId="0" borderId="21" xfId="0" applyNumberFormat="1" applyFont="1" applyFill="1" applyBorder="1" applyAlignment="1">
      <alignment horizontal="left"/>
    </xf>
    <xf numFmtId="0" fontId="1" fillId="0" borderId="25" xfId="0" applyNumberFormat="1" applyFont="1" applyFill="1" applyBorder="1" applyAlignment="1">
      <alignment horizontal="left"/>
    </xf>
    <xf numFmtId="49" fontId="1" fillId="0" borderId="3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49" fontId="1" fillId="0" borderId="1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10" xfId="0" applyNumberFormat="1" applyFont="1" applyFill="1" applyBorder="1" applyAlignment="1">
      <alignment horizontal="center"/>
    </xf>
    <xf numFmtId="0" fontId="1" fillId="0" borderId="0" xfId="0" applyNumberFormat="1" applyFont="1" applyFill="1" applyBorder="1" applyAlignment="1">
      <alignment horizontal="left"/>
    </xf>
    <xf numFmtId="49" fontId="3" fillId="0" borderId="10" xfId="0" applyNumberFormat="1" applyFont="1" applyFill="1" applyBorder="1" applyAlignment="1">
      <alignment horizontal="center"/>
    </xf>
    <xf numFmtId="0" fontId="3" fillId="0" borderId="0" xfId="0" applyNumberFormat="1" applyFont="1" applyFill="1" applyBorder="1" applyAlignment="1">
      <alignment horizontal="right"/>
    </xf>
    <xf numFmtId="0" fontId="1" fillId="0" borderId="11"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xf>
    <xf numFmtId="49" fontId="1" fillId="0" borderId="31" xfId="0" applyNumberFormat="1" applyFont="1" applyFill="1" applyBorder="1" applyAlignment="1">
      <alignment horizontal="center"/>
    </xf>
    <xf numFmtId="0" fontId="1" fillId="0" borderId="23"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0" fontId="3" fillId="0" borderId="10" xfId="0" applyNumberFormat="1" applyFont="1" applyFill="1" applyBorder="1" applyAlignment="1">
      <alignment horizontal="center"/>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0" fontId="4" fillId="0" borderId="21" xfId="0" applyNumberFormat="1" applyFont="1" applyFill="1" applyBorder="1" applyAlignment="1">
      <alignment horizontal="center" vertical="top"/>
    </xf>
    <xf numFmtId="0" fontId="6" fillId="0" borderId="11" xfId="0" applyNumberFormat="1" applyFont="1" applyFill="1" applyBorder="1" applyAlignment="1">
      <alignment horizontal="left" wrapText="1"/>
    </xf>
    <xf numFmtId="0" fontId="6" fillId="0" borderId="12" xfId="0" applyNumberFormat="1" applyFont="1" applyFill="1" applyBorder="1" applyAlignment="1">
      <alignment horizontal="left" wrapText="1"/>
    </xf>
    <xf numFmtId="49" fontId="6" fillId="0" borderId="16" xfId="0" applyNumberFormat="1" applyFont="1" applyFill="1" applyBorder="1" applyAlignment="1">
      <alignment horizontal="center"/>
    </xf>
    <xf numFmtId="49" fontId="6" fillId="0" borderId="11" xfId="0" applyNumberFormat="1" applyFont="1" applyFill="1" applyBorder="1" applyAlignment="1">
      <alignment horizontal="center"/>
    </xf>
    <xf numFmtId="0" fontId="1" fillId="0" borderId="30" xfId="0" applyNumberFormat="1" applyFont="1" applyFill="1" applyBorder="1" applyAlignment="1">
      <alignment horizontal="left" wrapText="1" indent="2"/>
    </xf>
    <xf numFmtId="0" fontId="6" fillId="0" borderId="30" xfId="0" applyNumberFormat="1" applyFont="1" applyFill="1" applyBorder="1" applyAlignment="1">
      <alignment horizontal="left" wrapText="1"/>
    </xf>
    <xf numFmtId="0" fontId="1" fillId="0" borderId="20" xfId="0" applyNumberFormat="1" applyFont="1" applyFill="1" applyBorder="1" applyAlignment="1">
      <alignment horizontal="left" wrapText="1" indent="4"/>
    </xf>
    <xf numFmtId="0" fontId="1" fillId="0" borderId="21" xfId="0" applyNumberFormat="1" applyFont="1" applyFill="1" applyBorder="1" applyAlignment="1">
      <alignment horizontal="left" wrapText="1" indent="4"/>
    </xf>
    <xf numFmtId="0" fontId="1" fillId="0" borderId="23" xfId="0" applyNumberFormat="1" applyFont="1" applyFill="1" applyBorder="1" applyAlignment="1">
      <alignment horizontal="left" wrapText="1" indent="4"/>
    </xf>
    <xf numFmtId="0" fontId="1" fillId="0" borderId="10" xfId="0" applyNumberFormat="1" applyFont="1" applyFill="1" applyBorder="1" applyAlignment="1">
      <alignment horizontal="left" wrapText="1" indent="4"/>
    </xf>
    <xf numFmtId="0" fontId="1" fillId="0" borderId="23" xfId="0" applyNumberFormat="1" applyFont="1" applyFill="1" applyBorder="1" applyAlignment="1">
      <alignment horizontal="left" wrapText="1" indent="3"/>
    </xf>
    <xf numFmtId="0" fontId="1" fillId="0" borderId="10" xfId="0" applyNumberFormat="1" applyFont="1" applyFill="1" applyBorder="1" applyAlignment="1">
      <alignment horizontal="left" wrapText="1" indent="3"/>
    </xf>
    <xf numFmtId="0" fontId="1" fillId="0" borderId="20"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3"/>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2" fontId="1" fillId="0" borderId="11"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30" xfId="0" applyNumberFormat="1" applyFont="1" applyFill="1" applyBorder="1" applyAlignment="1">
      <alignment horizontal="left" wrapText="1" indent="1"/>
    </xf>
    <xf numFmtId="0" fontId="1" fillId="0" borderId="20" xfId="0" applyNumberFormat="1" applyFont="1" applyFill="1" applyBorder="1" applyAlignment="1">
      <alignment horizontal="left" wrapText="1" indent="1"/>
    </xf>
    <xf numFmtId="0" fontId="1" fillId="0" borderId="21" xfId="0" applyNumberFormat="1" applyFont="1" applyFill="1" applyBorder="1" applyAlignment="1">
      <alignment horizontal="left" wrapText="1" indent="1"/>
    </xf>
    <xf numFmtId="0" fontId="1" fillId="0" borderId="12" xfId="0" applyNumberFormat="1" applyFont="1" applyFill="1" applyBorder="1" applyAlignment="1">
      <alignment horizontal="left" wrapText="1" indent="3"/>
    </xf>
    <xf numFmtId="0" fontId="1" fillId="0" borderId="30" xfId="0" applyNumberFormat="1" applyFont="1" applyFill="1" applyBorder="1" applyAlignment="1">
      <alignment horizontal="left" wrapText="1" indent="3"/>
    </xf>
    <xf numFmtId="0" fontId="1" fillId="0" borderId="11" xfId="0" applyNumberFormat="1" applyFont="1" applyFill="1" applyBorder="1" applyAlignment="1">
      <alignment horizontal="left" wrapText="1" indent="3"/>
    </xf>
    <xf numFmtId="49"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11" xfId="0" applyNumberFormat="1" applyFont="1" applyFill="1" applyBorder="1" applyAlignment="1">
      <alignment horizontal="left" wrapText="1" indent="1"/>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10" xfId="0" applyNumberFormat="1" applyFont="1" applyFill="1" applyBorder="1" applyAlignment="1">
      <alignment horizontal="left" wrapText="1" indent="1"/>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12"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32" xfId="0" applyNumberFormat="1" applyFont="1" applyFill="1" applyBorder="1" applyAlignment="1">
      <alignment horizontal="left" wrapText="1" indent="3"/>
    </xf>
    <xf numFmtId="0" fontId="1" fillId="0" borderId="0" xfId="0" applyNumberFormat="1" applyFont="1" applyFill="1" applyBorder="1" applyAlignment="1">
      <alignment horizontal="left" wrapText="1" indent="3"/>
    </xf>
    <xf numFmtId="0" fontId="1" fillId="0" borderId="38"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1" xfId="0" applyNumberFormat="1" applyFont="1" applyFill="1" applyBorder="1" applyAlignment="1">
      <alignment horizontal="left" wrapText="1" indent="2"/>
    </xf>
    <xf numFmtId="0" fontId="1" fillId="0" borderId="23" xfId="0" applyNumberFormat="1" applyFont="1" applyFill="1" applyBorder="1" applyAlignment="1">
      <alignment horizontal="left" wrapText="1" indent="2"/>
    </xf>
    <xf numFmtId="0" fontId="1" fillId="0" borderId="10" xfId="0" applyNumberFormat="1" applyFont="1" applyFill="1" applyBorder="1" applyAlignment="1">
      <alignment horizontal="left" wrapText="1" indent="2"/>
    </xf>
    <xf numFmtId="2" fontId="1" fillId="0" borderId="14" xfId="0" applyNumberFormat="1" applyFont="1" applyFill="1" applyBorder="1" applyAlignment="1">
      <alignment horizontal="center"/>
    </xf>
    <xf numFmtId="0" fontId="1" fillId="0" borderId="12" xfId="0" applyNumberFormat="1" applyFont="1" applyFill="1" applyBorder="1" applyAlignment="1">
      <alignment horizontal="left" wrapText="1"/>
    </xf>
    <xf numFmtId="0" fontId="1" fillId="0" borderId="30" xfId="0" applyNumberFormat="1" applyFont="1" applyFill="1" applyBorder="1" applyAlignment="1">
      <alignment horizontal="left" wrapText="1"/>
    </xf>
    <xf numFmtId="0" fontId="1" fillId="0" borderId="23" xfId="0" applyNumberFormat="1" applyFont="1" applyFill="1" applyBorder="1" applyAlignment="1">
      <alignment horizontal="left" wrapText="1"/>
    </xf>
    <xf numFmtId="0" fontId="1" fillId="0" borderId="10" xfId="0" applyNumberFormat="1" applyFont="1" applyFill="1" applyBorder="1" applyAlignment="1">
      <alignment horizontal="left" wrapText="1"/>
    </xf>
    <xf numFmtId="0" fontId="1" fillId="0" borderId="12" xfId="0" applyNumberFormat="1" applyFont="1" applyFill="1" applyBorder="1" applyAlignment="1">
      <alignment horizontal="left" vertical="center" wrapText="1" indent="3"/>
    </xf>
    <xf numFmtId="0" fontId="1" fillId="0" borderId="30" xfId="0" applyNumberFormat="1" applyFont="1" applyFill="1" applyBorder="1" applyAlignment="1">
      <alignment horizontal="left" vertical="center" wrapText="1" indent="3"/>
    </xf>
    <xf numFmtId="49" fontId="1" fillId="0" borderId="11" xfId="0" applyNumberFormat="1" applyFont="1" applyFill="1" applyBorder="1" applyAlignment="1">
      <alignment horizontal="center" vertical="top"/>
    </xf>
    <xf numFmtId="2" fontId="1" fillId="0" borderId="20" xfId="0" applyNumberFormat="1" applyFont="1" applyFill="1" applyBorder="1" applyAlignment="1">
      <alignment horizontal="center"/>
    </xf>
    <xf numFmtId="2" fontId="1" fillId="0" borderId="21" xfId="0" applyNumberFormat="1" applyFont="1" applyFill="1" applyBorder="1" applyAlignment="1">
      <alignment horizontal="center"/>
    </xf>
    <xf numFmtId="2" fontId="1" fillId="0" borderId="25"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26" xfId="0" applyNumberFormat="1" applyFont="1" applyFill="1" applyBorder="1" applyAlignment="1">
      <alignment horizontal="center"/>
    </xf>
    <xf numFmtId="49" fontId="1" fillId="0" borderId="11" xfId="0" applyNumberFormat="1" applyFont="1" applyFill="1" applyBorder="1" applyAlignment="1">
      <alignment horizontal="center" wrapText="1"/>
    </xf>
    <xf numFmtId="49" fontId="1" fillId="0" borderId="45" xfId="0" applyNumberFormat="1" applyFont="1" applyFill="1" applyBorder="1" applyAlignment="1">
      <alignment horizontal="center"/>
    </xf>
    <xf numFmtId="49" fontId="1" fillId="0" borderId="11" xfId="0" applyNumberFormat="1" applyFont="1" applyFill="1" applyBorder="1" applyAlignment="1">
      <alignment horizontal="center" vertical="center"/>
    </xf>
    <xf numFmtId="0" fontId="1" fillId="0" borderId="23" xfId="0" applyNumberFormat="1" applyFont="1" applyFill="1" applyBorder="1" applyAlignment="1">
      <alignment horizontal="left" vertical="center" wrapText="1" indent="4"/>
    </xf>
    <xf numFmtId="0" fontId="1" fillId="0" borderId="10" xfId="0" applyNumberFormat="1" applyFont="1" applyFill="1" applyBorder="1" applyAlignment="1">
      <alignment horizontal="left" vertical="center" wrapText="1" indent="4"/>
    </xf>
    <xf numFmtId="49" fontId="1" fillId="0" borderId="16" xfId="0" applyNumberFormat="1" applyFont="1" applyFill="1" applyBorder="1" applyAlignment="1">
      <alignment horizontal="center" vertical="center"/>
    </xf>
    <xf numFmtId="0" fontId="1" fillId="0" borderId="12" xfId="0" applyNumberFormat="1" applyFont="1" applyFill="1" applyBorder="1" applyAlignment="1">
      <alignment wrapText="1"/>
    </xf>
    <xf numFmtId="0" fontId="1" fillId="0" borderId="30" xfId="0" applyNumberFormat="1" applyFont="1" applyFill="1" applyBorder="1" applyAlignment="1">
      <alignment wrapText="1"/>
    </xf>
    <xf numFmtId="0" fontId="1" fillId="0" borderId="0"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12" xfId="0" applyNumberFormat="1" applyFont="1" applyFill="1" applyBorder="1" applyAlignment="1">
      <alignment horizontal="left" wrapText="1" indent="4"/>
    </xf>
    <xf numFmtId="0" fontId="1" fillId="0" borderId="30" xfId="0" applyNumberFormat="1" applyFont="1" applyFill="1" applyBorder="1" applyAlignment="1">
      <alignment horizontal="left" wrapText="1" indent="4"/>
    </xf>
    <xf numFmtId="0" fontId="1" fillId="0" borderId="46" xfId="0" applyNumberFormat="1" applyFont="1" applyFill="1" applyBorder="1" applyAlignment="1">
      <alignment wrapText="1"/>
    </xf>
    <xf numFmtId="49" fontId="1" fillId="0" borderId="47"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0" xfId="0" applyNumberFormat="1" applyFont="1" applyFill="1" applyBorder="1" applyAlignment="1">
      <alignment horizontal="left" vertical="top" wrapText="1"/>
    </xf>
    <xf numFmtId="49" fontId="3" fillId="0" borderId="10" xfId="0" applyNumberFormat="1" applyFont="1" applyFill="1" applyBorder="1" applyAlignment="1">
      <alignment horizontal="left"/>
    </xf>
    <xf numFmtId="0" fontId="3" fillId="0" borderId="0" xfId="0" applyNumberFormat="1" applyFont="1" applyFill="1" applyBorder="1" applyAlignment="1">
      <alignment horizontal="left"/>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0" fontId="6" fillId="0" borderId="0" xfId="0" applyNumberFormat="1" applyFont="1" applyFill="1" applyBorder="1" applyAlignment="1">
      <alignment horizontal="center"/>
    </xf>
    <xf numFmtId="0" fontId="10" fillId="0" borderId="0" xfId="0" applyNumberFormat="1" applyFont="1" applyFill="1" applyBorder="1" applyAlignment="1">
      <alignment horizontal="justify" wrapText="1"/>
    </xf>
    <xf numFmtId="0" fontId="1" fillId="0" borderId="21" xfId="0" applyNumberFormat="1" applyFont="1" applyFill="1" applyBorder="1" applyAlignment="1">
      <alignment horizontal="left" indent="4"/>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2" xfId="0" applyNumberFormat="1" applyFont="1" applyFill="1" applyBorder="1" applyAlignment="1">
      <alignment horizontal="left" indent="4"/>
    </xf>
    <xf numFmtId="0" fontId="1" fillId="0" borderId="29" xfId="0" applyNumberFormat="1" applyFont="1" applyFill="1" applyBorder="1" applyAlignment="1">
      <alignment horizontal="left" wrapText="1"/>
    </xf>
    <xf numFmtId="0" fontId="1" fillId="0" borderId="29"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10" xfId="0" applyNumberFormat="1" applyFont="1" applyFill="1" applyBorder="1" applyAlignment="1">
      <alignment horizontal="left" indent="4"/>
    </xf>
    <xf numFmtId="0" fontId="1" fillId="0" borderId="11" xfId="0" applyNumberFormat="1" applyFont="1" applyFill="1" applyBorder="1" applyAlignment="1">
      <alignment horizontal="left" wrapText="1"/>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1" xfId="0" applyNumberFormat="1" applyFont="1" applyFill="1" applyBorder="1" applyAlignment="1">
      <alignment horizontal="left" indent="3"/>
    </xf>
    <xf numFmtId="0" fontId="1" fillId="0" borderId="12" xfId="0" applyNumberFormat="1" applyFont="1" applyFill="1" applyBorder="1" applyAlignment="1">
      <alignment horizontal="left" indent="3"/>
    </xf>
    <xf numFmtId="49" fontId="3" fillId="0" borderId="11" xfId="0" applyNumberFormat="1" applyFont="1" applyFill="1" applyBorder="1" applyAlignment="1">
      <alignment horizontal="center"/>
    </xf>
    <xf numFmtId="0" fontId="1" fillId="0" borderId="11" xfId="0" applyNumberFormat="1" applyFont="1" applyFill="1" applyBorder="1" applyAlignment="1">
      <alignment horizontal="left" indent="2"/>
    </xf>
    <xf numFmtId="0" fontId="1" fillId="0" borderId="12" xfId="0" applyNumberFormat="1" applyFont="1" applyFill="1" applyBorder="1" applyAlignment="1">
      <alignment horizontal="left" indent="2"/>
    </xf>
    <xf numFmtId="0" fontId="1" fillId="0" borderId="11" xfId="0" applyNumberFormat="1" applyFont="1" applyFill="1" applyBorder="1" applyAlignment="1">
      <alignment horizontal="left" indent="1"/>
    </xf>
    <xf numFmtId="0" fontId="1" fillId="0" borderId="12" xfId="0" applyNumberFormat="1" applyFont="1" applyFill="1" applyBorder="1" applyAlignment="1">
      <alignment horizontal="left" indent="1"/>
    </xf>
    <xf numFmtId="0" fontId="6" fillId="0" borderId="11" xfId="0" applyNumberFormat="1" applyFont="1" applyFill="1" applyBorder="1" applyAlignment="1">
      <alignment horizontal="left"/>
    </xf>
    <xf numFmtId="0" fontId="6" fillId="0" borderId="12" xfId="0" applyNumberFormat="1" applyFont="1" applyFill="1" applyBorder="1" applyAlignment="1">
      <alignment horizontal="left"/>
    </xf>
    <xf numFmtId="49" fontId="6" fillId="0" borderId="31" xfId="0" applyNumberFormat="1" applyFont="1" applyFill="1" applyBorder="1" applyAlignment="1">
      <alignment horizontal="center"/>
    </xf>
    <xf numFmtId="49" fontId="6" fillId="0" borderId="18" xfId="0" applyNumberFormat="1" applyFont="1" applyFill="1" applyBorder="1" applyAlignment="1">
      <alignment horizontal="center"/>
    </xf>
    <xf numFmtId="2" fontId="1" fillId="0" borderId="18" xfId="0" applyNumberFormat="1" applyFont="1" applyFill="1" applyBorder="1" applyAlignment="1">
      <alignment horizontal="center"/>
    </xf>
    <xf numFmtId="49" fontId="1" fillId="0" borderId="14" xfId="0" applyNumberFormat="1" applyFont="1" applyFill="1" applyBorder="1" applyAlignment="1">
      <alignment horizontal="center" vertical="top"/>
    </xf>
    <xf numFmtId="0" fontId="1" fillId="0" borderId="11" xfId="0" applyNumberFormat="1" applyFont="1" applyFill="1" applyBorder="1" applyAlignment="1">
      <alignment horizontal="left" vertical="top" wrapText="1" indent="3"/>
    </xf>
    <xf numFmtId="0" fontId="1" fillId="0" borderId="12" xfId="0" applyNumberFormat="1" applyFont="1" applyFill="1" applyBorder="1" applyAlignment="1">
      <alignment horizontal="left" vertical="top" wrapText="1" indent="3"/>
    </xf>
    <xf numFmtId="0" fontId="10" fillId="0" borderId="0" xfId="0" applyNumberFormat="1"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158"/>
  <sheetViews>
    <sheetView view="pageBreakPreview" zoomScale="130" zoomScaleSheetLayoutView="130" zoomScalePageLayoutView="0" workbookViewId="0" topLeftCell="T133">
      <selection activeCell="EN22" sqref="EN22"/>
    </sheetView>
  </sheetViews>
  <sheetFormatPr defaultColWidth="0.875" defaultRowHeight="12.75"/>
  <cols>
    <col min="1" max="104" width="0.875" style="1" customWidth="1"/>
    <col min="105" max="105" width="1.00390625" style="1" customWidth="1"/>
    <col min="106" max="116" width="0.875" style="1" customWidth="1"/>
    <col min="117" max="117" width="1.25" style="1" customWidth="1"/>
    <col min="118" max="127" width="0.875" style="1" customWidth="1"/>
    <col min="128" max="128" width="1.12109375" style="1" customWidth="1"/>
    <col min="129" max="129" width="1.625" style="1" customWidth="1"/>
    <col min="130" max="146" width="0.875" style="1" customWidth="1"/>
    <col min="147" max="147" width="1.00390625" style="1" customWidth="1"/>
    <col min="148" max="159" width="0.875" style="1" customWidth="1"/>
    <col min="160" max="160" width="1.25" style="1" customWidth="1"/>
    <col min="161" max="16384" width="0.875" style="1" customWidth="1"/>
  </cols>
  <sheetData>
    <row r="1" spans="114:169" s="2" customFormat="1" ht="10.5">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FM1" s="9" t="s">
        <v>260</v>
      </c>
    </row>
    <row r="2" spans="114:169" s="2" customFormat="1" ht="10.5">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FM2" s="9" t="s">
        <v>261</v>
      </c>
    </row>
    <row r="3" spans="114:169" s="2" customFormat="1" ht="10.5">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FM3" s="9" t="s">
        <v>262</v>
      </c>
    </row>
    <row r="4" spans="114:169" s="2" customFormat="1" ht="10.5">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FM4" s="9" t="s">
        <v>263</v>
      </c>
    </row>
    <row r="5" spans="114:169" s="2" customFormat="1" ht="10.5">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FM5" s="16" t="s">
        <v>264</v>
      </c>
    </row>
    <row r="6" spans="114:169" s="2" customFormat="1" ht="10.5">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FM6" s="16" t="s">
        <v>267</v>
      </c>
    </row>
    <row r="7" spans="114:169" s="2" customFormat="1" ht="10.5">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FM7" s="16" t="s">
        <v>266</v>
      </c>
    </row>
    <row r="8" spans="114:169" s="2" customFormat="1" ht="10.5">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FM8" s="16" t="s">
        <v>265</v>
      </c>
    </row>
    <row r="9" spans="114:156" s="2" customFormat="1" ht="10.5">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row>
    <row r="10" ht="8.25" customHeight="1"/>
    <row r="11" spans="4:169" s="2" customFormat="1" ht="11.25">
      <c r="D11" s="169" t="s">
        <v>386</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
      <c r="BA11" s="1"/>
      <c r="BB11" s="1"/>
      <c r="BC11" s="1"/>
      <c r="BD11" s="1"/>
      <c r="EE11" s="87" t="s">
        <v>17</v>
      </c>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row>
    <row r="12" spans="4:169" s="2" customFormat="1" ht="11.25">
      <c r="D12" s="1"/>
      <c r="E12" s="67" t="s">
        <v>387</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1"/>
      <c r="BA12" s="1"/>
      <c r="BB12" s="1"/>
      <c r="BC12" s="1"/>
      <c r="BD12" s="1"/>
      <c r="EE12" s="76" t="s">
        <v>378</v>
      </c>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row>
    <row r="13" spans="4:169" s="3" customFormat="1" ht="10.5" customHeight="1">
      <c r="D13" s="1"/>
      <c r="E13" s="67" t="s">
        <v>379</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1"/>
      <c r="BA13" s="1"/>
      <c r="BB13" s="1"/>
      <c r="BC13" s="1"/>
      <c r="BD13" s="1"/>
      <c r="EE13" s="88" t="s">
        <v>13</v>
      </c>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row>
    <row r="14" spans="4:169" s="2" customFormat="1" ht="11.25">
      <c r="D14" s="1"/>
      <c r="E14" s="67" t="s">
        <v>388</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1"/>
      <c r="BA14" s="1"/>
      <c r="BB14" s="1"/>
      <c r="BC14" s="1"/>
      <c r="BD14" s="1"/>
      <c r="EE14" s="76" t="s">
        <v>379</v>
      </c>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row>
    <row r="15" spans="4:169" s="3" customFormat="1" ht="10.5" customHeight="1">
      <c r="D15" s="1"/>
      <c r="E15" s="160" t="s">
        <v>389</v>
      </c>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
      <c r="BA15" s="1"/>
      <c r="BB15" s="1"/>
      <c r="BC15" s="1"/>
      <c r="BD15" s="1"/>
      <c r="EE15" s="88" t="s">
        <v>133</v>
      </c>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row>
    <row r="16" spans="4:169" s="2" customFormat="1" ht="11.25">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EE16" s="14"/>
      <c r="EF16" s="14"/>
      <c r="EG16" s="14"/>
      <c r="EH16" s="14"/>
      <c r="EI16" s="14"/>
      <c r="EJ16" s="14"/>
      <c r="EK16" s="14"/>
      <c r="EL16" s="14"/>
      <c r="EM16" s="14"/>
      <c r="EN16" s="14"/>
      <c r="EO16" s="14"/>
      <c r="EP16" s="14"/>
      <c r="EQ16" s="14"/>
      <c r="ET16" s="76" t="s">
        <v>380</v>
      </c>
      <c r="EU16" s="76"/>
      <c r="EV16" s="76"/>
      <c r="EW16" s="76"/>
      <c r="EX16" s="76"/>
      <c r="EY16" s="76"/>
      <c r="EZ16" s="76"/>
      <c r="FA16" s="76"/>
      <c r="FB16" s="76"/>
      <c r="FC16" s="76"/>
      <c r="FD16" s="76"/>
      <c r="FE16" s="76"/>
      <c r="FF16" s="76"/>
      <c r="FG16" s="76"/>
      <c r="FH16" s="76"/>
      <c r="FI16" s="76"/>
      <c r="FJ16" s="76"/>
      <c r="FK16" s="76"/>
      <c r="FL16" s="76"/>
      <c r="FM16" s="76"/>
    </row>
    <row r="17" spans="4:169" s="3" customFormat="1" ht="10.5" customHeight="1">
      <c r="D17" s="1"/>
      <c r="E17" s="1"/>
      <c r="F17" s="1"/>
      <c r="G17" s="1"/>
      <c r="H17" s="1"/>
      <c r="I17" s="1"/>
      <c r="J17" s="67" t="s">
        <v>416</v>
      </c>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EE17" s="88" t="s">
        <v>14</v>
      </c>
      <c r="EF17" s="88"/>
      <c r="EG17" s="88"/>
      <c r="EH17" s="88"/>
      <c r="EI17" s="88"/>
      <c r="EJ17" s="88"/>
      <c r="EK17" s="88"/>
      <c r="EL17" s="88"/>
      <c r="EM17" s="88"/>
      <c r="EN17" s="88"/>
      <c r="EO17" s="88"/>
      <c r="EP17" s="88"/>
      <c r="EQ17" s="88"/>
      <c r="ER17" s="4"/>
      <c r="ES17" s="4"/>
      <c r="ET17" s="88" t="s">
        <v>15</v>
      </c>
      <c r="EU17" s="88"/>
      <c r="EV17" s="88"/>
      <c r="EW17" s="88"/>
      <c r="EX17" s="88"/>
      <c r="EY17" s="88"/>
      <c r="EZ17" s="88"/>
      <c r="FA17" s="88"/>
      <c r="FB17" s="88"/>
      <c r="FC17" s="88"/>
      <c r="FD17" s="88"/>
      <c r="FE17" s="88"/>
      <c r="FF17" s="88"/>
      <c r="FG17" s="88"/>
      <c r="FH17" s="88"/>
      <c r="FI17" s="88"/>
      <c r="FJ17" s="88"/>
      <c r="FK17" s="88"/>
      <c r="FL17" s="88"/>
      <c r="FM17" s="88"/>
    </row>
    <row r="18" spans="5:164" s="2" customFormat="1" ht="12.75" customHeight="1">
      <c r="E18" s="68" t="s">
        <v>16</v>
      </c>
      <c r="F18" s="68"/>
      <c r="G18" s="68"/>
      <c r="H18" s="171" t="s">
        <v>16</v>
      </c>
      <c r="I18" s="171"/>
      <c r="K18" s="68"/>
      <c r="L18" s="68"/>
      <c r="M18" s="68"/>
      <c r="N18" s="68"/>
      <c r="O18" s="68"/>
      <c r="P18" s="68"/>
      <c r="Q18" s="68"/>
      <c r="R18" s="68"/>
      <c r="S18" s="68"/>
      <c r="T18" s="68"/>
      <c r="U18" s="68"/>
      <c r="V18" s="68"/>
      <c r="W18" s="68"/>
      <c r="X18" s="68"/>
      <c r="Y18" s="68"/>
      <c r="Z18" s="69">
        <v>20</v>
      </c>
      <c r="AA18" s="69"/>
      <c r="AB18" s="69"/>
      <c r="AC18" s="170" t="s">
        <v>415</v>
      </c>
      <c r="AD18" s="170"/>
      <c r="AE18" s="170"/>
      <c r="AF18" s="171" t="s">
        <v>4</v>
      </c>
      <c r="AG18" s="171"/>
      <c r="AH18" s="171"/>
      <c r="EE18" s="2" t="s">
        <v>16</v>
      </c>
      <c r="EF18" s="76">
        <v>29</v>
      </c>
      <c r="EG18" s="76"/>
      <c r="EH18" s="76"/>
      <c r="EI18" s="76"/>
      <c r="EJ18" s="2" t="s">
        <v>16</v>
      </c>
      <c r="EM18" s="68" t="s">
        <v>414</v>
      </c>
      <c r="EN18" s="68"/>
      <c r="EO18" s="68"/>
      <c r="EP18" s="68"/>
      <c r="EQ18" s="68"/>
      <c r="ER18" s="68"/>
      <c r="ES18" s="68"/>
      <c r="ET18" s="68"/>
      <c r="EU18" s="68"/>
      <c r="EV18" s="68"/>
      <c r="EW18" s="68"/>
      <c r="EX18" s="68"/>
      <c r="EY18" s="68"/>
      <c r="EZ18" s="68"/>
      <c r="FA18" s="68"/>
      <c r="FC18" s="69">
        <v>20</v>
      </c>
      <c r="FD18" s="69"/>
      <c r="FE18" s="68" t="s">
        <v>415</v>
      </c>
      <c r="FF18" s="68"/>
      <c r="FG18" s="68"/>
      <c r="FH18" s="2" t="s">
        <v>4</v>
      </c>
    </row>
    <row r="19" spans="123:150" s="2" customFormat="1" ht="12.75" customHeight="1">
      <c r="DS19" s="15"/>
      <c r="DT19" s="15"/>
      <c r="DU19" s="15"/>
      <c r="DV19" s="15"/>
      <c r="DZ19" s="18"/>
      <c r="EA19" s="18"/>
      <c r="EB19" s="18"/>
      <c r="EC19" s="18"/>
      <c r="ED19" s="18"/>
      <c r="EE19" s="18"/>
      <c r="EF19" s="18"/>
      <c r="EG19" s="18"/>
      <c r="EH19" s="18"/>
      <c r="EI19" s="18"/>
      <c r="EJ19" s="18"/>
      <c r="EK19" s="18"/>
      <c r="EL19" s="18"/>
      <c r="EM19" s="18"/>
      <c r="EN19" s="18"/>
      <c r="EP19" s="9"/>
      <c r="EQ19" s="9"/>
      <c r="ER19" s="18"/>
      <c r="ES19" s="18"/>
      <c r="ET19" s="18"/>
    </row>
    <row r="20" spans="123:150" s="2" customFormat="1" ht="12.75" customHeight="1">
      <c r="DS20" s="15"/>
      <c r="DT20" s="15"/>
      <c r="DU20" s="15"/>
      <c r="DV20" s="15"/>
      <c r="DZ20" s="18"/>
      <c r="EA20" s="18"/>
      <c r="EB20" s="18"/>
      <c r="EC20" s="18"/>
      <c r="ED20" s="18"/>
      <c r="EE20" s="18"/>
      <c r="EF20" s="18"/>
      <c r="EG20" s="18"/>
      <c r="EH20" s="18"/>
      <c r="EI20" s="18"/>
      <c r="EJ20" s="18"/>
      <c r="EK20" s="18"/>
      <c r="EL20" s="18"/>
      <c r="EM20" s="18"/>
      <c r="EN20" s="18"/>
      <c r="EP20" s="9"/>
      <c r="EQ20" s="9"/>
      <c r="ER20" s="18"/>
      <c r="ES20" s="18"/>
      <c r="ET20" s="18"/>
    </row>
    <row r="21" spans="54:108" ht="12.75" customHeight="1">
      <c r="BB21" s="62" t="s">
        <v>272</v>
      </c>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6" t="s">
        <v>390</v>
      </c>
      <c r="CY21" s="66"/>
      <c r="CZ21" s="66"/>
      <c r="DA21" s="5" t="s">
        <v>4</v>
      </c>
      <c r="DB21" s="5"/>
      <c r="DC21" s="5"/>
      <c r="DD21" s="5"/>
    </row>
    <row r="22" spans="54:112" s="5" customFormat="1" ht="12.75" customHeight="1">
      <c r="BB22" s="65" t="s">
        <v>405</v>
      </c>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row>
    <row r="23" spans="57:169" s="5" customFormat="1" ht="12.75" thickBot="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EN23" s="17"/>
      <c r="EO23" s="17"/>
      <c r="EP23" s="17"/>
      <c r="EQ23" s="17"/>
      <c r="ER23" s="17"/>
      <c r="ES23" s="17"/>
      <c r="ET23" s="17"/>
      <c r="EU23" s="17"/>
      <c r="EV23" s="17"/>
      <c r="EW23" s="17"/>
      <c r="EX23" s="17"/>
      <c r="EY23" s="17"/>
      <c r="EZ23" s="17"/>
      <c r="FA23" s="71" t="s">
        <v>18</v>
      </c>
      <c r="FB23" s="71"/>
      <c r="FC23" s="71"/>
      <c r="FD23" s="71"/>
      <c r="FE23" s="71"/>
      <c r="FF23" s="71"/>
      <c r="FG23" s="71"/>
      <c r="FH23" s="71"/>
      <c r="FI23" s="71"/>
      <c r="FJ23" s="71"/>
      <c r="FK23" s="71"/>
      <c r="FL23" s="71"/>
      <c r="FM23" s="71"/>
    </row>
    <row r="24" spans="67:169" ht="12.75" customHeight="1">
      <c r="BO24" s="63" t="s">
        <v>29</v>
      </c>
      <c r="BP24" s="63"/>
      <c r="BQ24" s="63"/>
      <c r="BR24" s="63"/>
      <c r="BS24" s="52" t="s">
        <v>413</v>
      </c>
      <c r="BT24" s="52"/>
      <c r="BU24" s="52"/>
      <c r="BV24" s="67" t="s">
        <v>16</v>
      </c>
      <c r="BW24" s="67"/>
      <c r="BY24" s="52" t="s">
        <v>414</v>
      </c>
      <c r="BZ24" s="52"/>
      <c r="CA24" s="52"/>
      <c r="CB24" s="52"/>
      <c r="CC24" s="52"/>
      <c r="CD24" s="52"/>
      <c r="CE24" s="52"/>
      <c r="CF24" s="52"/>
      <c r="CG24" s="52"/>
      <c r="CH24" s="52"/>
      <c r="CI24" s="52"/>
      <c r="CJ24" s="52"/>
      <c r="CK24" s="52"/>
      <c r="CL24" s="52"/>
      <c r="CM24" s="52"/>
      <c r="CN24" s="63">
        <v>20</v>
      </c>
      <c r="CO24" s="63"/>
      <c r="CP24" s="63"/>
      <c r="CQ24" s="64" t="s">
        <v>415</v>
      </c>
      <c r="CR24" s="64"/>
      <c r="CS24" s="64"/>
      <c r="CT24" s="67" t="s">
        <v>30</v>
      </c>
      <c r="CU24" s="67"/>
      <c r="CV24" s="67"/>
      <c r="CW24" s="67"/>
      <c r="EN24" s="21"/>
      <c r="EO24" s="21"/>
      <c r="EP24" s="21"/>
      <c r="EQ24" s="21"/>
      <c r="ER24" s="21"/>
      <c r="ES24" s="21"/>
      <c r="ET24" s="21"/>
      <c r="EU24" s="21"/>
      <c r="EV24" s="21"/>
      <c r="EW24" s="21"/>
      <c r="EX24" s="21"/>
      <c r="EY24" s="6" t="s">
        <v>19</v>
      </c>
      <c r="EZ24" s="21"/>
      <c r="FA24" s="72"/>
      <c r="FB24" s="46"/>
      <c r="FC24" s="46"/>
      <c r="FD24" s="46"/>
      <c r="FE24" s="46"/>
      <c r="FF24" s="46"/>
      <c r="FG24" s="46"/>
      <c r="FH24" s="46"/>
      <c r="FI24" s="46"/>
      <c r="FJ24" s="46"/>
      <c r="FK24" s="46"/>
      <c r="FL24" s="46"/>
      <c r="FM24" s="47"/>
    </row>
    <row r="25" spans="1:169" ht="16.5" customHeight="1">
      <c r="A25" s="67" t="s">
        <v>22</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EN25" s="21"/>
      <c r="EO25" s="21"/>
      <c r="EP25" s="21"/>
      <c r="EQ25" s="21"/>
      <c r="ER25" s="21"/>
      <c r="ES25" s="21"/>
      <c r="ET25" s="21"/>
      <c r="EU25" s="21"/>
      <c r="EV25" s="21"/>
      <c r="EW25" s="21"/>
      <c r="EX25" s="21"/>
      <c r="EY25" s="6" t="s">
        <v>20</v>
      </c>
      <c r="EZ25" s="21"/>
      <c r="FA25" s="30"/>
      <c r="FB25" s="31"/>
      <c r="FC25" s="31"/>
      <c r="FD25" s="31"/>
      <c r="FE25" s="31"/>
      <c r="FF25" s="31"/>
      <c r="FG25" s="31"/>
      <c r="FH25" s="31"/>
      <c r="FI25" s="31"/>
      <c r="FJ25" s="31"/>
      <c r="FK25" s="31"/>
      <c r="FL25" s="31"/>
      <c r="FM25" s="44"/>
    </row>
    <row r="26" spans="1:169" ht="11.25" customHeight="1">
      <c r="A26" s="1" t="s">
        <v>23</v>
      </c>
      <c r="AB26" s="40" t="s">
        <v>134</v>
      </c>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EN26" s="21"/>
      <c r="EO26" s="21"/>
      <c r="EP26" s="21"/>
      <c r="EQ26" s="21"/>
      <c r="ER26" s="21"/>
      <c r="ES26" s="21"/>
      <c r="ET26" s="21"/>
      <c r="EU26" s="21"/>
      <c r="EV26" s="21"/>
      <c r="EW26" s="21"/>
      <c r="EX26" s="21"/>
      <c r="EY26" s="6" t="s">
        <v>21</v>
      </c>
      <c r="EZ26" s="21"/>
      <c r="FA26" s="30" t="s">
        <v>313</v>
      </c>
      <c r="FB26" s="31"/>
      <c r="FC26" s="31"/>
      <c r="FD26" s="31"/>
      <c r="FE26" s="31"/>
      <c r="FF26" s="31"/>
      <c r="FG26" s="31"/>
      <c r="FH26" s="31"/>
      <c r="FI26" s="31"/>
      <c r="FJ26" s="31"/>
      <c r="FK26" s="31"/>
      <c r="FL26" s="31"/>
      <c r="FM26" s="44"/>
    </row>
    <row r="27" spans="144:169" ht="11.25">
      <c r="EN27" s="21"/>
      <c r="EO27" s="21"/>
      <c r="EP27" s="21"/>
      <c r="EQ27" s="21"/>
      <c r="ER27" s="21"/>
      <c r="ES27" s="21"/>
      <c r="ET27" s="21"/>
      <c r="EU27" s="21"/>
      <c r="EV27" s="21"/>
      <c r="EW27" s="21"/>
      <c r="EX27" s="21"/>
      <c r="EY27" s="6" t="s">
        <v>20</v>
      </c>
      <c r="EZ27" s="21"/>
      <c r="FA27" s="30"/>
      <c r="FB27" s="31"/>
      <c r="FC27" s="31"/>
      <c r="FD27" s="31"/>
      <c r="FE27" s="31"/>
      <c r="FF27" s="31"/>
      <c r="FG27" s="31"/>
      <c r="FH27" s="31"/>
      <c r="FI27" s="31"/>
      <c r="FJ27" s="31"/>
      <c r="FK27" s="31"/>
      <c r="FL27" s="31"/>
      <c r="FM27" s="44"/>
    </row>
    <row r="28" spans="144:169" ht="11.25">
      <c r="EN28" s="21"/>
      <c r="EO28" s="21"/>
      <c r="EP28" s="21"/>
      <c r="EQ28" s="21"/>
      <c r="ER28" s="21"/>
      <c r="ES28" s="21"/>
      <c r="ET28" s="21"/>
      <c r="EU28" s="21"/>
      <c r="EV28" s="21"/>
      <c r="EW28" s="21"/>
      <c r="EX28" s="21"/>
      <c r="EY28" s="6" t="s">
        <v>24</v>
      </c>
      <c r="EZ28" s="21"/>
      <c r="FA28" s="30" t="s">
        <v>381</v>
      </c>
      <c r="FB28" s="31"/>
      <c r="FC28" s="31"/>
      <c r="FD28" s="31"/>
      <c r="FE28" s="31"/>
      <c r="FF28" s="31"/>
      <c r="FG28" s="31"/>
      <c r="FH28" s="31"/>
      <c r="FI28" s="31"/>
      <c r="FJ28" s="31"/>
      <c r="FK28" s="31"/>
      <c r="FL28" s="31"/>
      <c r="FM28" s="44"/>
    </row>
    <row r="29" spans="1:169" ht="11.25">
      <c r="A29" s="1" t="s">
        <v>28</v>
      </c>
      <c r="K29" s="40" t="s">
        <v>383</v>
      </c>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13"/>
      <c r="DO29" s="13"/>
      <c r="DP29" s="13"/>
      <c r="DQ29" s="13"/>
      <c r="DR29" s="13"/>
      <c r="DS29" s="13"/>
      <c r="DT29" s="13"/>
      <c r="DU29" s="13"/>
      <c r="EN29" s="21"/>
      <c r="EO29" s="21"/>
      <c r="EP29" s="21"/>
      <c r="EQ29" s="21"/>
      <c r="ER29" s="21"/>
      <c r="ES29" s="21"/>
      <c r="ET29" s="21"/>
      <c r="EU29" s="21"/>
      <c r="EV29" s="21"/>
      <c r="EW29" s="21"/>
      <c r="EX29" s="21"/>
      <c r="EY29" s="6" t="s">
        <v>25</v>
      </c>
      <c r="EZ29" s="21"/>
      <c r="FA29" s="30" t="s">
        <v>382</v>
      </c>
      <c r="FB29" s="31"/>
      <c r="FC29" s="31"/>
      <c r="FD29" s="31"/>
      <c r="FE29" s="31"/>
      <c r="FF29" s="31"/>
      <c r="FG29" s="31"/>
      <c r="FH29" s="31"/>
      <c r="FI29" s="31"/>
      <c r="FJ29" s="31"/>
      <c r="FK29" s="31"/>
      <c r="FL29" s="31"/>
      <c r="FM29" s="44"/>
    </row>
    <row r="30" spans="1:169" ht="15" customHeight="1" thickBot="1">
      <c r="A30" s="1" t="s">
        <v>271</v>
      </c>
      <c r="EN30" s="21"/>
      <c r="EO30" s="21"/>
      <c r="EP30" s="21"/>
      <c r="EQ30" s="21"/>
      <c r="ER30" s="21"/>
      <c r="ES30" s="21"/>
      <c r="ET30" s="21"/>
      <c r="EU30" s="21"/>
      <c r="EV30" s="21"/>
      <c r="EW30" s="21"/>
      <c r="EX30" s="21"/>
      <c r="EY30" s="6" t="s">
        <v>26</v>
      </c>
      <c r="EZ30" s="21"/>
      <c r="FA30" s="26" t="s">
        <v>27</v>
      </c>
      <c r="FB30" s="27"/>
      <c r="FC30" s="27"/>
      <c r="FD30" s="27"/>
      <c r="FE30" s="27"/>
      <c r="FF30" s="27"/>
      <c r="FG30" s="27"/>
      <c r="FH30" s="27"/>
      <c r="FI30" s="27"/>
      <c r="FJ30" s="27"/>
      <c r="FK30" s="27"/>
      <c r="FL30" s="27"/>
      <c r="FM30" s="45"/>
    </row>
    <row r="32" spans="1:156" s="7" customFormat="1" ht="12" customHeight="1">
      <c r="A32" s="86" t="s">
        <v>31</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row>
    <row r="33" ht="6.75" customHeight="1"/>
    <row r="34" spans="1:169" ht="12" customHeight="1">
      <c r="A34" s="42" t="s">
        <v>0</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70" t="s">
        <v>1</v>
      </c>
      <c r="CH34" s="70"/>
      <c r="CI34" s="70"/>
      <c r="CJ34" s="70"/>
      <c r="CK34" s="70"/>
      <c r="CL34" s="70"/>
      <c r="CM34" s="70"/>
      <c r="CN34" s="70"/>
      <c r="CO34" s="77" t="s">
        <v>2</v>
      </c>
      <c r="CP34" s="78"/>
      <c r="CQ34" s="78"/>
      <c r="CR34" s="78"/>
      <c r="CS34" s="78"/>
      <c r="CT34" s="78"/>
      <c r="CU34" s="78"/>
      <c r="CV34" s="78"/>
      <c r="CW34" s="78"/>
      <c r="CX34" s="78"/>
      <c r="CY34" s="78"/>
      <c r="CZ34" s="78"/>
      <c r="DA34" s="79"/>
      <c r="DB34" s="70" t="s">
        <v>268</v>
      </c>
      <c r="DC34" s="70"/>
      <c r="DD34" s="70"/>
      <c r="DE34" s="70"/>
      <c r="DF34" s="70"/>
      <c r="DG34" s="70"/>
      <c r="DH34" s="70"/>
      <c r="DI34" s="70"/>
      <c r="DJ34" s="70"/>
      <c r="DK34" s="70"/>
      <c r="DL34" s="70"/>
      <c r="DM34" s="70"/>
      <c r="DN34" s="42" t="s">
        <v>5</v>
      </c>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row>
    <row r="35" spans="1:169" ht="12.75" customHeigh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70"/>
      <c r="CH35" s="70"/>
      <c r="CI35" s="70"/>
      <c r="CJ35" s="70"/>
      <c r="CK35" s="70"/>
      <c r="CL35" s="70"/>
      <c r="CM35" s="70"/>
      <c r="CN35" s="70"/>
      <c r="CO35" s="80"/>
      <c r="CP35" s="81"/>
      <c r="CQ35" s="81"/>
      <c r="CR35" s="81"/>
      <c r="CS35" s="81"/>
      <c r="CT35" s="81"/>
      <c r="CU35" s="81"/>
      <c r="CV35" s="81"/>
      <c r="CW35" s="81"/>
      <c r="CX35" s="81"/>
      <c r="CY35" s="81"/>
      <c r="CZ35" s="81"/>
      <c r="DA35" s="82"/>
      <c r="DB35" s="70"/>
      <c r="DC35" s="70"/>
      <c r="DD35" s="70"/>
      <c r="DE35" s="70"/>
      <c r="DF35" s="70"/>
      <c r="DG35" s="70"/>
      <c r="DH35" s="70"/>
      <c r="DI35" s="70"/>
      <c r="DJ35" s="70"/>
      <c r="DK35" s="70"/>
      <c r="DL35" s="70"/>
      <c r="DM35" s="70"/>
      <c r="DN35" s="57" t="s">
        <v>3</v>
      </c>
      <c r="DO35" s="58"/>
      <c r="DP35" s="58"/>
      <c r="DQ35" s="58"/>
      <c r="DR35" s="58"/>
      <c r="DS35" s="58"/>
      <c r="DT35" s="61" t="s">
        <v>390</v>
      </c>
      <c r="DU35" s="61"/>
      <c r="DV35" s="61"/>
      <c r="DW35" s="59" t="s">
        <v>4</v>
      </c>
      <c r="DX35" s="59"/>
      <c r="DY35" s="59"/>
      <c r="DZ35" s="60"/>
      <c r="EA35" s="57" t="s">
        <v>3</v>
      </c>
      <c r="EB35" s="58"/>
      <c r="EC35" s="58"/>
      <c r="ED35" s="58"/>
      <c r="EE35" s="58"/>
      <c r="EF35" s="58"/>
      <c r="EG35" s="61" t="s">
        <v>394</v>
      </c>
      <c r="EH35" s="61"/>
      <c r="EI35" s="61"/>
      <c r="EJ35" s="59" t="s">
        <v>4</v>
      </c>
      <c r="EK35" s="59"/>
      <c r="EL35" s="59"/>
      <c r="EM35" s="60"/>
      <c r="EN35" s="57" t="s">
        <v>3</v>
      </c>
      <c r="EO35" s="58"/>
      <c r="EP35" s="58"/>
      <c r="EQ35" s="58"/>
      <c r="ER35" s="58"/>
      <c r="ES35" s="58"/>
      <c r="ET35" s="61" t="s">
        <v>406</v>
      </c>
      <c r="EU35" s="61"/>
      <c r="EV35" s="61"/>
      <c r="EW35" s="59" t="s">
        <v>4</v>
      </c>
      <c r="EX35" s="59"/>
      <c r="EY35" s="59"/>
      <c r="EZ35" s="60"/>
      <c r="FA35" s="70" t="s">
        <v>368</v>
      </c>
      <c r="FB35" s="70"/>
      <c r="FC35" s="70"/>
      <c r="FD35" s="70"/>
      <c r="FE35" s="70"/>
      <c r="FF35" s="70"/>
      <c r="FG35" s="70"/>
      <c r="FH35" s="70"/>
      <c r="FI35" s="70"/>
      <c r="FJ35" s="70"/>
      <c r="FK35" s="70"/>
      <c r="FL35" s="70"/>
      <c r="FM35" s="70"/>
    </row>
    <row r="36" spans="1:169" ht="34.5"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70"/>
      <c r="CH36" s="70"/>
      <c r="CI36" s="70"/>
      <c r="CJ36" s="70"/>
      <c r="CK36" s="70"/>
      <c r="CL36" s="70"/>
      <c r="CM36" s="70"/>
      <c r="CN36" s="70"/>
      <c r="CO36" s="83"/>
      <c r="CP36" s="84"/>
      <c r="CQ36" s="84"/>
      <c r="CR36" s="84"/>
      <c r="CS36" s="84"/>
      <c r="CT36" s="84"/>
      <c r="CU36" s="84"/>
      <c r="CV36" s="84"/>
      <c r="CW36" s="84"/>
      <c r="CX36" s="84"/>
      <c r="CY36" s="84"/>
      <c r="CZ36" s="84"/>
      <c r="DA36" s="85"/>
      <c r="DB36" s="70"/>
      <c r="DC36" s="70"/>
      <c r="DD36" s="70"/>
      <c r="DE36" s="70"/>
      <c r="DF36" s="70"/>
      <c r="DG36" s="70"/>
      <c r="DH36" s="70"/>
      <c r="DI36" s="70"/>
      <c r="DJ36" s="70"/>
      <c r="DK36" s="70"/>
      <c r="DL36" s="70"/>
      <c r="DM36" s="70"/>
      <c r="DN36" s="73" t="s">
        <v>371</v>
      </c>
      <c r="DO36" s="74"/>
      <c r="DP36" s="74"/>
      <c r="DQ36" s="74"/>
      <c r="DR36" s="74"/>
      <c r="DS36" s="74"/>
      <c r="DT36" s="74"/>
      <c r="DU36" s="74"/>
      <c r="DV36" s="74"/>
      <c r="DW36" s="74"/>
      <c r="DX36" s="74"/>
      <c r="DY36" s="74"/>
      <c r="DZ36" s="75"/>
      <c r="EA36" s="73" t="s">
        <v>269</v>
      </c>
      <c r="EB36" s="74"/>
      <c r="EC36" s="74"/>
      <c r="ED36" s="74"/>
      <c r="EE36" s="74"/>
      <c r="EF36" s="74"/>
      <c r="EG36" s="74"/>
      <c r="EH36" s="74"/>
      <c r="EI36" s="74"/>
      <c r="EJ36" s="74"/>
      <c r="EK36" s="74"/>
      <c r="EL36" s="74"/>
      <c r="EM36" s="75"/>
      <c r="EN36" s="73" t="s">
        <v>270</v>
      </c>
      <c r="EO36" s="74"/>
      <c r="EP36" s="74"/>
      <c r="EQ36" s="74"/>
      <c r="ER36" s="74"/>
      <c r="ES36" s="74"/>
      <c r="ET36" s="74"/>
      <c r="EU36" s="74"/>
      <c r="EV36" s="74"/>
      <c r="EW36" s="74"/>
      <c r="EX36" s="74"/>
      <c r="EY36" s="74"/>
      <c r="EZ36" s="75"/>
      <c r="FA36" s="70"/>
      <c r="FB36" s="70"/>
      <c r="FC36" s="70"/>
      <c r="FD36" s="70"/>
      <c r="FE36" s="70"/>
      <c r="FF36" s="70"/>
      <c r="FG36" s="70"/>
      <c r="FH36" s="70"/>
      <c r="FI36" s="70"/>
      <c r="FJ36" s="70"/>
      <c r="FK36" s="70"/>
      <c r="FL36" s="70"/>
      <c r="FM36" s="70"/>
    </row>
    <row r="37" spans="1:169" ht="11.25" customHeight="1" thickBot="1">
      <c r="A37" s="145" t="s">
        <v>6</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56" t="s">
        <v>7</v>
      </c>
      <c r="CH37" s="56"/>
      <c r="CI37" s="56"/>
      <c r="CJ37" s="56"/>
      <c r="CK37" s="56"/>
      <c r="CL37" s="56"/>
      <c r="CM37" s="56"/>
      <c r="CN37" s="56"/>
      <c r="CO37" s="56" t="s">
        <v>8</v>
      </c>
      <c r="CP37" s="56"/>
      <c r="CQ37" s="56"/>
      <c r="CR37" s="56"/>
      <c r="CS37" s="56"/>
      <c r="CT37" s="56"/>
      <c r="CU37" s="56"/>
      <c r="CV37" s="56"/>
      <c r="CW37" s="56"/>
      <c r="CX37" s="56"/>
      <c r="CY37" s="56"/>
      <c r="CZ37" s="56"/>
      <c r="DA37" s="56"/>
      <c r="DB37" s="56" t="s">
        <v>9</v>
      </c>
      <c r="DC37" s="56"/>
      <c r="DD37" s="56"/>
      <c r="DE37" s="56"/>
      <c r="DF37" s="56"/>
      <c r="DG37" s="56"/>
      <c r="DH37" s="56"/>
      <c r="DI37" s="56"/>
      <c r="DJ37" s="56"/>
      <c r="DK37" s="56"/>
      <c r="DL37" s="56"/>
      <c r="DM37" s="56"/>
      <c r="DN37" s="56" t="s">
        <v>10</v>
      </c>
      <c r="DO37" s="56"/>
      <c r="DP37" s="56"/>
      <c r="DQ37" s="56"/>
      <c r="DR37" s="56"/>
      <c r="DS37" s="56"/>
      <c r="DT37" s="56"/>
      <c r="DU37" s="56"/>
      <c r="DV37" s="56"/>
      <c r="DW37" s="56"/>
      <c r="DX37" s="56"/>
      <c r="DY37" s="56"/>
      <c r="DZ37" s="56"/>
      <c r="EA37" s="56" t="s">
        <v>11</v>
      </c>
      <c r="EB37" s="56"/>
      <c r="EC37" s="56"/>
      <c r="ED37" s="56"/>
      <c r="EE37" s="56"/>
      <c r="EF37" s="56"/>
      <c r="EG37" s="56"/>
      <c r="EH37" s="56"/>
      <c r="EI37" s="56"/>
      <c r="EJ37" s="56"/>
      <c r="EK37" s="56"/>
      <c r="EL37" s="56"/>
      <c r="EM37" s="56"/>
      <c r="EN37" s="56" t="s">
        <v>12</v>
      </c>
      <c r="EO37" s="56"/>
      <c r="EP37" s="56"/>
      <c r="EQ37" s="56"/>
      <c r="ER37" s="56"/>
      <c r="ES37" s="56"/>
      <c r="ET37" s="56"/>
      <c r="EU37" s="56"/>
      <c r="EV37" s="56"/>
      <c r="EW37" s="56"/>
      <c r="EX37" s="56"/>
      <c r="EY37" s="56"/>
      <c r="EZ37" s="56"/>
      <c r="FA37" s="56" t="s">
        <v>369</v>
      </c>
      <c r="FB37" s="56"/>
      <c r="FC37" s="56"/>
      <c r="FD37" s="56"/>
      <c r="FE37" s="56"/>
      <c r="FF37" s="56"/>
      <c r="FG37" s="56"/>
      <c r="FH37" s="56"/>
      <c r="FI37" s="56"/>
      <c r="FJ37" s="56"/>
      <c r="FK37" s="56"/>
      <c r="FL37" s="56"/>
      <c r="FM37" s="56"/>
    </row>
    <row r="38" spans="1:169" ht="13.5" customHeight="1">
      <c r="A38" s="141" t="s">
        <v>280</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72" t="s">
        <v>32</v>
      </c>
      <c r="CH38" s="46"/>
      <c r="CI38" s="46"/>
      <c r="CJ38" s="46"/>
      <c r="CK38" s="46"/>
      <c r="CL38" s="46"/>
      <c r="CM38" s="46"/>
      <c r="CN38" s="46"/>
      <c r="CO38" s="46" t="s">
        <v>33</v>
      </c>
      <c r="CP38" s="46"/>
      <c r="CQ38" s="46"/>
      <c r="CR38" s="46"/>
      <c r="CS38" s="46"/>
      <c r="CT38" s="46"/>
      <c r="CU38" s="46"/>
      <c r="CV38" s="46"/>
      <c r="CW38" s="46"/>
      <c r="CX38" s="46"/>
      <c r="CY38" s="46"/>
      <c r="CZ38" s="46"/>
      <c r="DA38" s="46"/>
      <c r="DB38" s="46" t="s">
        <v>33</v>
      </c>
      <c r="DC38" s="46"/>
      <c r="DD38" s="46"/>
      <c r="DE38" s="46"/>
      <c r="DF38" s="46"/>
      <c r="DG38" s="46"/>
      <c r="DH38" s="46"/>
      <c r="DI38" s="46"/>
      <c r="DJ38" s="46"/>
      <c r="DK38" s="46"/>
      <c r="DL38" s="46"/>
      <c r="DM38" s="46"/>
      <c r="DN38" s="46" t="s">
        <v>411</v>
      </c>
      <c r="DO38" s="46"/>
      <c r="DP38" s="46"/>
      <c r="DQ38" s="46"/>
      <c r="DR38" s="46"/>
      <c r="DS38" s="46"/>
      <c r="DT38" s="46"/>
      <c r="DU38" s="46"/>
      <c r="DV38" s="46"/>
      <c r="DW38" s="46"/>
      <c r="DX38" s="46"/>
      <c r="DY38" s="46"/>
      <c r="DZ38" s="46"/>
      <c r="EA38" s="46" t="s">
        <v>391</v>
      </c>
      <c r="EB38" s="46"/>
      <c r="EC38" s="46"/>
      <c r="ED38" s="46"/>
      <c r="EE38" s="46"/>
      <c r="EF38" s="46"/>
      <c r="EG38" s="46"/>
      <c r="EH38" s="46"/>
      <c r="EI38" s="46"/>
      <c r="EJ38" s="46"/>
      <c r="EK38" s="46"/>
      <c r="EL38" s="46"/>
      <c r="EM38" s="46"/>
      <c r="EN38" s="46" t="s">
        <v>391</v>
      </c>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7"/>
    </row>
    <row r="39" spans="1:169" ht="12.75" customHeight="1">
      <c r="A39" s="139" t="s">
        <v>281</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30" t="s">
        <v>34</v>
      </c>
      <c r="CH39" s="31"/>
      <c r="CI39" s="31"/>
      <c r="CJ39" s="31"/>
      <c r="CK39" s="31"/>
      <c r="CL39" s="31"/>
      <c r="CM39" s="31"/>
      <c r="CN39" s="31"/>
      <c r="CO39" s="31" t="s">
        <v>33</v>
      </c>
      <c r="CP39" s="31"/>
      <c r="CQ39" s="31"/>
      <c r="CR39" s="31"/>
      <c r="CS39" s="31"/>
      <c r="CT39" s="31"/>
      <c r="CU39" s="31"/>
      <c r="CV39" s="31"/>
      <c r="CW39" s="31"/>
      <c r="CX39" s="31"/>
      <c r="CY39" s="31"/>
      <c r="CZ39" s="31"/>
      <c r="DA39" s="31"/>
      <c r="DB39" s="31" t="s">
        <v>33</v>
      </c>
      <c r="DC39" s="31"/>
      <c r="DD39" s="31"/>
      <c r="DE39" s="31"/>
      <c r="DF39" s="31"/>
      <c r="DG39" s="31"/>
      <c r="DH39" s="31"/>
      <c r="DI39" s="31"/>
      <c r="DJ39" s="31"/>
      <c r="DK39" s="31"/>
      <c r="DL39" s="31"/>
      <c r="DM39" s="31"/>
      <c r="DN39" s="31" t="s">
        <v>391</v>
      </c>
      <c r="DO39" s="31"/>
      <c r="DP39" s="31"/>
      <c r="DQ39" s="31"/>
      <c r="DR39" s="31"/>
      <c r="DS39" s="31"/>
      <c r="DT39" s="31"/>
      <c r="DU39" s="31"/>
      <c r="DV39" s="31"/>
      <c r="DW39" s="31"/>
      <c r="DX39" s="31"/>
      <c r="DY39" s="31"/>
      <c r="DZ39" s="31"/>
      <c r="EA39" s="31" t="s">
        <v>391</v>
      </c>
      <c r="EB39" s="31"/>
      <c r="EC39" s="31"/>
      <c r="ED39" s="31"/>
      <c r="EE39" s="31"/>
      <c r="EF39" s="31"/>
      <c r="EG39" s="31"/>
      <c r="EH39" s="31"/>
      <c r="EI39" s="31"/>
      <c r="EJ39" s="31"/>
      <c r="EK39" s="31"/>
      <c r="EL39" s="31"/>
      <c r="EM39" s="31"/>
      <c r="EN39" s="31" t="s">
        <v>391</v>
      </c>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44"/>
    </row>
    <row r="40" spans="1:169" ht="11.25">
      <c r="A40" s="90" t="s">
        <v>35</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1" t="s">
        <v>36</v>
      </c>
      <c r="CH40" s="92"/>
      <c r="CI40" s="92"/>
      <c r="CJ40" s="92"/>
      <c r="CK40" s="92"/>
      <c r="CL40" s="92"/>
      <c r="CM40" s="92"/>
      <c r="CN40" s="92"/>
      <c r="CO40" s="92"/>
      <c r="CP40" s="92"/>
      <c r="CQ40" s="92"/>
      <c r="CR40" s="92"/>
      <c r="CS40" s="92"/>
      <c r="CT40" s="92"/>
      <c r="CU40" s="92"/>
      <c r="CV40" s="92"/>
      <c r="CW40" s="92"/>
      <c r="CX40" s="92"/>
      <c r="CY40" s="92"/>
      <c r="CZ40" s="92"/>
      <c r="DA40" s="92"/>
      <c r="DB40" s="31"/>
      <c r="DC40" s="31"/>
      <c r="DD40" s="31"/>
      <c r="DE40" s="31"/>
      <c r="DF40" s="31"/>
      <c r="DG40" s="31"/>
      <c r="DH40" s="31"/>
      <c r="DI40" s="31"/>
      <c r="DJ40" s="31"/>
      <c r="DK40" s="31"/>
      <c r="DL40" s="31"/>
      <c r="DM40" s="31"/>
      <c r="DN40" s="105">
        <f>DN45+DN46+DN56</f>
        <v>67739829</v>
      </c>
      <c r="DO40" s="32"/>
      <c r="DP40" s="32"/>
      <c r="DQ40" s="32"/>
      <c r="DR40" s="32"/>
      <c r="DS40" s="32"/>
      <c r="DT40" s="32"/>
      <c r="DU40" s="32"/>
      <c r="DV40" s="32"/>
      <c r="DW40" s="32"/>
      <c r="DX40" s="32"/>
      <c r="DY40" s="32"/>
      <c r="DZ40" s="32"/>
      <c r="EA40" s="31">
        <f>EA45+EA46+EA59</f>
        <v>69547000</v>
      </c>
      <c r="EB40" s="32"/>
      <c r="EC40" s="32"/>
      <c r="ED40" s="32"/>
      <c r="EE40" s="32"/>
      <c r="EF40" s="32"/>
      <c r="EG40" s="32"/>
      <c r="EH40" s="32"/>
      <c r="EI40" s="32"/>
      <c r="EJ40" s="32"/>
      <c r="EK40" s="32"/>
      <c r="EL40" s="32"/>
      <c r="EM40" s="32"/>
      <c r="EN40" s="31">
        <f>EN45+EN46+EN59</f>
        <v>73147000</v>
      </c>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3"/>
    </row>
    <row r="41" spans="1:169" ht="22.5" customHeight="1">
      <c r="A41" s="106" t="s">
        <v>37</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30" t="s">
        <v>38</v>
      </c>
      <c r="CH41" s="31"/>
      <c r="CI41" s="31"/>
      <c r="CJ41" s="31"/>
      <c r="CK41" s="31"/>
      <c r="CL41" s="31"/>
      <c r="CM41" s="31"/>
      <c r="CN41" s="31"/>
      <c r="CO41" s="31" t="s">
        <v>33</v>
      </c>
      <c r="CP41" s="31"/>
      <c r="CQ41" s="31"/>
      <c r="CR41" s="31"/>
      <c r="CS41" s="31"/>
      <c r="CT41" s="31"/>
      <c r="CU41" s="31"/>
      <c r="CV41" s="31"/>
      <c r="CW41" s="31"/>
      <c r="CX41" s="31"/>
      <c r="CY41" s="31"/>
      <c r="CZ41" s="31"/>
      <c r="DA41" s="31"/>
      <c r="DB41" s="31" t="s">
        <v>33</v>
      </c>
      <c r="DC41" s="31"/>
      <c r="DD41" s="31"/>
      <c r="DE41" s="31"/>
      <c r="DF41" s="31"/>
      <c r="DG41" s="31"/>
      <c r="DH41" s="31"/>
      <c r="DI41" s="31"/>
      <c r="DJ41" s="31"/>
      <c r="DK41" s="31"/>
      <c r="DL41" s="31"/>
      <c r="DM41" s="31"/>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3"/>
    </row>
    <row r="42" spans="1:169" ht="11.25">
      <c r="A42" s="134" t="s">
        <v>39</v>
      </c>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30" t="s">
        <v>40</v>
      </c>
      <c r="CH42" s="31"/>
      <c r="CI42" s="31"/>
      <c r="CJ42" s="31"/>
      <c r="CK42" s="31"/>
      <c r="CL42" s="31"/>
      <c r="CM42" s="31"/>
      <c r="CN42" s="31"/>
      <c r="CO42" s="31" t="s">
        <v>290</v>
      </c>
      <c r="CP42" s="31"/>
      <c r="CQ42" s="31"/>
      <c r="CR42" s="31"/>
      <c r="CS42" s="31"/>
      <c r="CT42" s="31"/>
      <c r="CU42" s="31"/>
      <c r="CV42" s="31"/>
      <c r="CW42" s="31"/>
      <c r="CX42" s="31"/>
      <c r="CY42" s="31"/>
      <c r="CZ42" s="31"/>
      <c r="DA42" s="31"/>
      <c r="DB42" s="31" t="s">
        <v>33</v>
      </c>
      <c r="DC42" s="31"/>
      <c r="DD42" s="31"/>
      <c r="DE42" s="31"/>
      <c r="DF42" s="31"/>
      <c r="DG42" s="31"/>
      <c r="DH42" s="31"/>
      <c r="DI42" s="31"/>
      <c r="DJ42" s="31"/>
      <c r="DK42" s="31"/>
      <c r="DL42" s="31"/>
      <c r="DM42" s="31"/>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3"/>
    </row>
    <row r="43" spans="1:169" ht="11.25">
      <c r="A43" s="136" t="s">
        <v>136</v>
      </c>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c r="CA43" s="137"/>
      <c r="CB43" s="137"/>
      <c r="CC43" s="137"/>
      <c r="CD43" s="137"/>
      <c r="CE43" s="137"/>
      <c r="CF43" s="137"/>
      <c r="CG43" s="30"/>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3"/>
    </row>
    <row r="44" spans="1:169" ht="11.25" customHeight="1">
      <c r="A44" s="120" t="s">
        <v>41</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30" t="s">
        <v>42</v>
      </c>
      <c r="CH44" s="31"/>
      <c r="CI44" s="31"/>
      <c r="CJ44" s="31"/>
      <c r="CK44" s="31"/>
      <c r="CL44" s="31"/>
      <c r="CM44" s="31"/>
      <c r="CN44" s="31"/>
      <c r="CO44" s="31" t="s">
        <v>33</v>
      </c>
      <c r="CP44" s="31"/>
      <c r="CQ44" s="31"/>
      <c r="CR44" s="31"/>
      <c r="CS44" s="31"/>
      <c r="CT44" s="31"/>
      <c r="CU44" s="31"/>
      <c r="CV44" s="31"/>
      <c r="CW44" s="31"/>
      <c r="CX44" s="31"/>
      <c r="CY44" s="31"/>
      <c r="CZ44" s="31"/>
      <c r="DA44" s="31"/>
      <c r="DB44" s="31" t="s">
        <v>33</v>
      </c>
      <c r="DC44" s="31"/>
      <c r="DD44" s="31"/>
      <c r="DE44" s="31"/>
      <c r="DF44" s="31"/>
      <c r="DG44" s="31"/>
      <c r="DH44" s="31"/>
      <c r="DI44" s="31"/>
      <c r="DJ44" s="31"/>
      <c r="DK44" s="31"/>
      <c r="DL44" s="31"/>
      <c r="DM44" s="31"/>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3"/>
    </row>
    <row r="45" spans="1:169" ht="22.5" customHeight="1">
      <c r="A45" s="143" t="s">
        <v>372</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30" t="s">
        <v>43</v>
      </c>
      <c r="CH45" s="31"/>
      <c r="CI45" s="31"/>
      <c r="CJ45" s="31"/>
      <c r="CK45" s="31"/>
      <c r="CL45" s="31"/>
      <c r="CM45" s="31"/>
      <c r="CN45" s="31"/>
      <c r="CO45" s="31" t="s">
        <v>291</v>
      </c>
      <c r="CP45" s="31"/>
      <c r="CQ45" s="31"/>
      <c r="CR45" s="31"/>
      <c r="CS45" s="31"/>
      <c r="CT45" s="31"/>
      <c r="CU45" s="31"/>
      <c r="CV45" s="31"/>
      <c r="CW45" s="31"/>
      <c r="CX45" s="31"/>
      <c r="CY45" s="31"/>
      <c r="CZ45" s="31"/>
      <c r="DA45" s="31"/>
      <c r="DB45" s="31" t="s">
        <v>33</v>
      </c>
      <c r="DC45" s="31"/>
      <c r="DD45" s="31"/>
      <c r="DE45" s="31"/>
      <c r="DF45" s="31"/>
      <c r="DG45" s="31"/>
      <c r="DH45" s="31"/>
      <c r="DI45" s="31"/>
      <c r="DJ45" s="31"/>
      <c r="DK45" s="31"/>
      <c r="DL45" s="31"/>
      <c r="DM45" s="31"/>
      <c r="DN45" s="32">
        <v>67288829</v>
      </c>
      <c r="DO45" s="32"/>
      <c r="DP45" s="32"/>
      <c r="DQ45" s="32"/>
      <c r="DR45" s="32"/>
      <c r="DS45" s="32"/>
      <c r="DT45" s="32"/>
      <c r="DU45" s="32"/>
      <c r="DV45" s="32"/>
      <c r="DW45" s="32"/>
      <c r="DX45" s="32"/>
      <c r="DY45" s="32"/>
      <c r="DZ45" s="32"/>
      <c r="EA45" s="31" t="s">
        <v>409</v>
      </c>
      <c r="EB45" s="31"/>
      <c r="EC45" s="31"/>
      <c r="ED45" s="31"/>
      <c r="EE45" s="31"/>
      <c r="EF45" s="31"/>
      <c r="EG45" s="31"/>
      <c r="EH45" s="31"/>
      <c r="EI45" s="31"/>
      <c r="EJ45" s="31"/>
      <c r="EK45" s="31"/>
      <c r="EL45" s="31"/>
      <c r="EM45" s="31"/>
      <c r="EN45" s="31" t="s">
        <v>410</v>
      </c>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44"/>
    </row>
    <row r="46" spans="1:169" ht="12" thickBot="1">
      <c r="A46" s="110" t="s">
        <v>373</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26" t="s">
        <v>44</v>
      </c>
      <c r="CH46" s="27"/>
      <c r="CI46" s="27"/>
      <c r="CJ46" s="27"/>
      <c r="CK46" s="27"/>
      <c r="CL46" s="27"/>
      <c r="CM46" s="27"/>
      <c r="CN46" s="27"/>
      <c r="CO46" s="27" t="s">
        <v>291</v>
      </c>
      <c r="CP46" s="27"/>
      <c r="CQ46" s="27"/>
      <c r="CR46" s="27"/>
      <c r="CS46" s="27"/>
      <c r="CT46" s="27"/>
      <c r="CU46" s="27"/>
      <c r="CV46" s="27"/>
      <c r="CW46" s="27"/>
      <c r="CX46" s="27"/>
      <c r="CY46" s="27"/>
      <c r="CZ46" s="27"/>
      <c r="DA46" s="27"/>
      <c r="DB46" s="27" t="s">
        <v>33</v>
      </c>
      <c r="DC46" s="27"/>
      <c r="DD46" s="27"/>
      <c r="DE46" s="27"/>
      <c r="DF46" s="27"/>
      <c r="DG46" s="27"/>
      <c r="DH46" s="27"/>
      <c r="DI46" s="27"/>
      <c r="DJ46" s="27"/>
      <c r="DK46" s="27"/>
      <c r="DL46" s="27"/>
      <c r="DM46" s="27"/>
      <c r="DN46" s="138">
        <v>151000</v>
      </c>
      <c r="DO46" s="138"/>
      <c r="DP46" s="138"/>
      <c r="DQ46" s="138"/>
      <c r="DR46" s="138"/>
      <c r="DS46" s="138"/>
      <c r="DT46" s="138"/>
      <c r="DU46" s="138"/>
      <c r="DV46" s="138"/>
      <c r="DW46" s="138"/>
      <c r="DX46" s="138"/>
      <c r="DY46" s="138"/>
      <c r="DZ46" s="138"/>
      <c r="EA46" s="27" t="s">
        <v>407</v>
      </c>
      <c r="EB46" s="27"/>
      <c r="EC46" s="27"/>
      <c r="ED46" s="27"/>
      <c r="EE46" s="27"/>
      <c r="EF46" s="27"/>
      <c r="EG46" s="27"/>
      <c r="EH46" s="27"/>
      <c r="EI46" s="27"/>
      <c r="EJ46" s="27"/>
      <c r="EK46" s="27"/>
      <c r="EL46" s="27"/>
      <c r="EM46" s="27"/>
      <c r="EN46" s="27" t="s">
        <v>408</v>
      </c>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45"/>
    </row>
    <row r="47" spans="1:169" ht="11.25">
      <c r="A47" s="110" t="s">
        <v>137</v>
      </c>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72" t="s">
        <v>135</v>
      </c>
      <c r="CH47" s="46"/>
      <c r="CI47" s="46"/>
      <c r="CJ47" s="46"/>
      <c r="CK47" s="46"/>
      <c r="CL47" s="46"/>
      <c r="CM47" s="46"/>
      <c r="CN47" s="46"/>
      <c r="CO47" s="46" t="s">
        <v>292</v>
      </c>
      <c r="CP47" s="46"/>
      <c r="CQ47" s="46"/>
      <c r="CR47" s="46"/>
      <c r="CS47" s="46"/>
      <c r="CT47" s="46"/>
      <c r="CU47" s="46"/>
      <c r="CV47" s="46"/>
      <c r="CW47" s="46"/>
      <c r="CX47" s="46"/>
      <c r="CY47" s="46"/>
      <c r="CZ47" s="46"/>
      <c r="DA47" s="46"/>
      <c r="DB47" s="46" t="s">
        <v>33</v>
      </c>
      <c r="DC47" s="46"/>
      <c r="DD47" s="46"/>
      <c r="DE47" s="46"/>
      <c r="DF47" s="46"/>
      <c r="DG47" s="46"/>
      <c r="DH47" s="46"/>
      <c r="DI47" s="46"/>
      <c r="DJ47" s="46"/>
      <c r="DK47" s="46"/>
      <c r="DL47" s="46"/>
      <c r="DM47" s="46"/>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5"/>
    </row>
    <row r="48" spans="1:169" ht="11.25">
      <c r="A48" s="110" t="s">
        <v>139</v>
      </c>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30" t="s">
        <v>138</v>
      </c>
      <c r="CH48" s="31"/>
      <c r="CI48" s="31"/>
      <c r="CJ48" s="31"/>
      <c r="CK48" s="31"/>
      <c r="CL48" s="31"/>
      <c r="CM48" s="31"/>
      <c r="CN48" s="31"/>
      <c r="CO48" s="31" t="s">
        <v>293</v>
      </c>
      <c r="CP48" s="31"/>
      <c r="CQ48" s="31"/>
      <c r="CR48" s="31"/>
      <c r="CS48" s="31"/>
      <c r="CT48" s="31"/>
      <c r="CU48" s="31"/>
      <c r="CV48" s="31"/>
      <c r="CW48" s="31"/>
      <c r="CX48" s="31"/>
      <c r="CY48" s="31"/>
      <c r="CZ48" s="31"/>
      <c r="DA48" s="31"/>
      <c r="DB48" s="31" t="s">
        <v>33</v>
      </c>
      <c r="DC48" s="31"/>
      <c r="DD48" s="31"/>
      <c r="DE48" s="31"/>
      <c r="DF48" s="31"/>
      <c r="DG48" s="31"/>
      <c r="DH48" s="31"/>
      <c r="DI48" s="31"/>
      <c r="DJ48" s="31"/>
      <c r="DK48" s="31"/>
      <c r="DL48" s="31"/>
      <c r="DM48" s="31"/>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3"/>
    </row>
    <row r="49" spans="1:169" ht="10.5" customHeight="1">
      <c r="A49" s="120" t="s">
        <v>45</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30" t="s">
        <v>46</v>
      </c>
      <c r="CH49" s="31"/>
      <c r="CI49" s="31"/>
      <c r="CJ49" s="31"/>
      <c r="CK49" s="31"/>
      <c r="CL49" s="31"/>
      <c r="CM49" s="31"/>
      <c r="CN49" s="31"/>
      <c r="CO49" s="128" t="s">
        <v>33</v>
      </c>
      <c r="CP49" s="128"/>
      <c r="CQ49" s="128"/>
      <c r="CR49" s="128"/>
      <c r="CS49" s="128"/>
      <c r="CT49" s="128"/>
      <c r="CU49" s="128"/>
      <c r="CV49" s="128"/>
      <c r="CW49" s="128"/>
      <c r="CX49" s="128"/>
      <c r="CY49" s="128"/>
      <c r="CZ49" s="128"/>
      <c r="DA49" s="128"/>
      <c r="DB49" s="31" t="s">
        <v>33</v>
      </c>
      <c r="DC49" s="31"/>
      <c r="DD49" s="31"/>
      <c r="DE49" s="31"/>
      <c r="DF49" s="31"/>
      <c r="DG49" s="31"/>
      <c r="DH49" s="31"/>
      <c r="DI49" s="31"/>
      <c r="DJ49" s="31"/>
      <c r="DK49" s="31"/>
      <c r="DL49" s="31"/>
      <c r="DM49" s="31"/>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3"/>
    </row>
    <row r="50" spans="1:169" ht="10.5" customHeight="1">
      <c r="A50" s="134" t="s">
        <v>39</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30" t="s">
        <v>47</v>
      </c>
      <c r="CH50" s="31"/>
      <c r="CI50" s="31"/>
      <c r="CJ50" s="31"/>
      <c r="CK50" s="31"/>
      <c r="CL50" s="31"/>
      <c r="CM50" s="31"/>
      <c r="CN50" s="129"/>
      <c r="CO50" s="48" t="s">
        <v>294</v>
      </c>
      <c r="CP50" s="49"/>
      <c r="CQ50" s="49"/>
      <c r="CR50" s="49"/>
      <c r="CS50" s="49"/>
      <c r="CT50" s="49"/>
      <c r="CU50" s="49"/>
      <c r="CV50" s="49"/>
      <c r="CW50" s="49"/>
      <c r="CX50" s="49"/>
      <c r="CY50" s="49"/>
      <c r="CZ50" s="49"/>
      <c r="DA50" s="50"/>
      <c r="DB50" s="153" t="s">
        <v>33</v>
      </c>
      <c r="DC50" s="31"/>
      <c r="DD50" s="31"/>
      <c r="DE50" s="31"/>
      <c r="DF50" s="31"/>
      <c r="DG50" s="31"/>
      <c r="DH50" s="31"/>
      <c r="DI50" s="31"/>
      <c r="DJ50" s="31"/>
      <c r="DK50" s="31"/>
      <c r="DL50" s="31"/>
      <c r="DM50" s="31"/>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3"/>
    </row>
    <row r="51" spans="1:169" ht="21.75" customHeight="1">
      <c r="A51" s="136" t="s">
        <v>140</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37"/>
      <c r="CA51" s="137"/>
      <c r="CB51" s="137"/>
      <c r="CC51" s="137"/>
      <c r="CD51" s="137"/>
      <c r="CE51" s="137"/>
      <c r="CF51" s="137"/>
      <c r="CG51" s="30"/>
      <c r="CH51" s="31"/>
      <c r="CI51" s="31"/>
      <c r="CJ51" s="31"/>
      <c r="CK51" s="31"/>
      <c r="CL51" s="31"/>
      <c r="CM51" s="31"/>
      <c r="CN51" s="129"/>
      <c r="CO51" s="51"/>
      <c r="CP51" s="52"/>
      <c r="CQ51" s="52"/>
      <c r="CR51" s="52"/>
      <c r="CS51" s="52"/>
      <c r="CT51" s="52"/>
      <c r="CU51" s="52"/>
      <c r="CV51" s="52"/>
      <c r="CW51" s="52"/>
      <c r="CX51" s="52"/>
      <c r="CY51" s="52"/>
      <c r="CZ51" s="52"/>
      <c r="DA51" s="53"/>
      <c r="DB51" s="153"/>
      <c r="DC51" s="31"/>
      <c r="DD51" s="31"/>
      <c r="DE51" s="31"/>
      <c r="DF51" s="31"/>
      <c r="DG51" s="31"/>
      <c r="DH51" s="31"/>
      <c r="DI51" s="31"/>
      <c r="DJ51" s="31"/>
      <c r="DK51" s="31"/>
      <c r="DL51" s="31"/>
      <c r="DM51" s="31"/>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3"/>
    </row>
    <row r="52" spans="1:169" ht="11.25">
      <c r="A52" s="120" t="s">
        <v>142</v>
      </c>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30" t="s">
        <v>141</v>
      </c>
      <c r="CH52" s="31"/>
      <c r="CI52" s="31"/>
      <c r="CJ52" s="31"/>
      <c r="CK52" s="31"/>
      <c r="CL52" s="31"/>
      <c r="CM52" s="31"/>
      <c r="CN52" s="31"/>
      <c r="CO52" s="113" t="s">
        <v>295</v>
      </c>
      <c r="CP52" s="113"/>
      <c r="CQ52" s="113"/>
      <c r="CR52" s="113"/>
      <c r="CS52" s="113"/>
      <c r="CT52" s="113"/>
      <c r="CU52" s="113"/>
      <c r="CV52" s="113"/>
      <c r="CW52" s="113"/>
      <c r="CX52" s="113"/>
      <c r="CY52" s="113"/>
      <c r="CZ52" s="113"/>
      <c r="DA52" s="113"/>
      <c r="DB52" s="31" t="s">
        <v>33</v>
      </c>
      <c r="DC52" s="31"/>
      <c r="DD52" s="31"/>
      <c r="DE52" s="31"/>
      <c r="DF52" s="31"/>
      <c r="DG52" s="31"/>
      <c r="DH52" s="31"/>
      <c r="DI52" s="31"/>
      <c r="DJ52" s="31"/>
      <c r="DK52" s="31"/>
      <c r="DL52" s="31"/>
      <c r="DM52" s="31"/>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3"/>
    </row>
    <row r="53" spans="1:169" ht="11.25">
      <c r="A53" s="120" t="s">
        <v>145</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30" t="s">
        <v>143</v>
      </c>
      <c r="CH53" s="31"/>
      <c r="CI53" s="31"/>
      <c r="CJ53" s="31"/>
      <c r="CK53" s="31"/>
      <c r="CL53" s="31"/>
      <c r="CM53" s="31"/>
      <c r="CN53" s="31"/>
      <c r="CO53" s="31" t="s">
        <v>296</v>
      </c>
      <c r="CP53" s="31"/>
      <c r="CQ53" s="31"/>
      <c r="CR53" s="31"/>
      <c r="CS53" s="31"/>
      <c r="CT53" s="31"/>
      <c r="CU53" s="31"/>
      <c r="CV53" s="31"/>
      <c r="CW53" s="31"/>
      <c r="CX53" s="31"/>
      <c r="CY53" s="31"/>
      <c r="CZ53" s="31"/>
      <c r="DA53" s="31"/>
      <c r="DB53" s="31" t="s">
        <v>33</v>
      </c>
      <c r="DC53" s="31"/>
      <c r="DD53" s="31"/>
      <c r="DE53" s="31"/>
      <c r="DF53" s="31"/>
      <c r="DG53" s="31"/>
      <c r="DH53" s="31"/>
      <c r="DI53" s="31"/>
      <c r="DJ53" s="31"/>
      <c r="DK53" s="31"/>
      <c r="DL53" s="31"/>
      <c r="DM53" s="31"/>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3"/>
    </row>
    <row r="54" spans="1:169" ht="11.25">
      <c r="A54" s="120" t="s">
        <v>146</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30" t="s">
        <v>144</v>
      </c>
      <c r="CH54" s="31"/>
      <c r="CI54" s="31"/>
      <c r="CJ54" s="31"/>
      <c r="CK54" s="31"/>
      <c r="CL54" s="31"/>
      <c r="CM54" s="31"/>
      <c r="CN54" s="31"/>
      <c r="CO54" s="31" t="s">
        <v>297</v>
      </c>
      <c r="CP54" s="31"/>
      <c r="CQ54" s="31"/>
      <c r="CR54" s="31"/>
      <c r="CS54" s="31"/>
      <c r="CT54" s="31"/>
      <c r="CU54" s="31"/>
      <c r="CV54" s="31"/>
      <c r="CW54" s="31"/>
      <c r="CX54" s="31"/>
      <c r="CY54" s="31"/>
      <c r="CZ54" s="31"/>
      <c r="DA54" s="31"/>
      <c r="DB54" s="31" t="s">
        <v>33</v>
      </c>
      <c r="DC54" s="31"/>
      <c r="DD54" s="31"/>
      <c r="DE54" s="31"/>
      <c r="DF54" s="31"/>
      <c r="DG54" s="31"/>
      <c r="DH54" s="31"/>
      <c r="DI54" s="31"/>
      <c r="DJ54" s="31"/>
      <c r="DK54" s="31"/>
      <c r="DL54" s="31"/>
      <c r="DM54" s="31"/>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3"/>
    </row>
    <row r="55" spans="1:169" ht="11.25">
      <c r="A55" s="120" t="s">
        <v>48</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30" t="s">
        <v>49</v>
      </c>
      <c r="CH55" s="31"/>
      <c r="CI55" s="31"/>
      <c r="CJ55" s="31"/>
      <c r="CK55" s="31"/>
      <c r="CL55" s="31"/>
      <c r="CM55" s="31"/>
      <c r="CN55" s="31"/>
      <c r="CO55" s="152" t="s">
        <v>33</v>
      </c>
      <c r="CP55" s="152"/>
      <c r="CQ55" s="152"/>
      <c r="CR55" s="152"/>
      <c r="CS55" s="152"/>
      <c r="CT55" s="152"/>
      <c r="CU55" s="152"/>
      <c r="CV55" s="152"/>
      <c r="CW55" s="152"/>
      <c r="CX55" s="152"/>
      <c r="CY55" s="152"/>
      <c r="CZ55" s="152"/>
      <c r="DA55" s="152"/>
      <c r="DB55" s="31" t="s">
        <v>33</v>
      </c>
      <c r="DC55" s="31"/>
      <c r="DD55" s="31"/>
      <c r="DE55" s="31"/>
      <c r="DF55" s="31"/>
      <c r="DG55" s="31"/>
      <c r="DH55" s="31"/>
      <c r="DI55" s="31"/>
      <c r="DJ55" s="31"/>
      <c r="DK55" s="31"/>
      <c r="DL55" s="31"/>
      <c r="DM55" s="31"/>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3"/>
    </row>
    <row r="56" spans="1:169" ht="10.5" customHeight="1">
      <c r="A56" s="101" t="s">
        <v>39</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30" t="s">
        <v>129</v>
      </c>
      <c r="CH56" s="31"/>
      <c r="CI56" s="31"/>
      <c r="CJ56" s="31"/>
      <c r="CK56" s="31"/>
      <c r="CL56" s="31"/>
      <c r="CM56" s="31"/>
      <c r="CN56" s="31"/>
      <c r="CO56" s="31" t="s">
        <v>298</v>
      </c>
      <c r="CP56" s="31"/>
      <c r="CQ56" s="31"/>
      <c r="CR56" s="31"/>
      <c r="CS56" s="31"/>
      <c r="CT56" s="31"/>
      <c r="CU56" s="31"/>
      <c r="CV56" s="31"/>
      <c r="CW56" s="31"/>
      <c r="CX56" s="31"/>
      <c r="CY56" s="31"/>
      <c r="CZ56" s="31"/>
      <c r="DA56" s="31"/>
      <c r="DB56" s="31" t="s">
        <v>33</v>
      </c>
      <c r="DC56" s="31"/>
      <c r="DD56" s="31"/>
      <c r="DE56" s="31"/>
      <c r="DF56" s="31"/>
      <c r="DG56" s="31"/>
      <c r="DH56" s="31"/>
      <c r="DI56" s="31"/>
      <c r="DJ56" s="31"/>
      <c r="DK56" s="31"/>
      <c r="DL56" s="31"/>
      <c r="DM56" s="31"/>
      <c r="DN56" s="146">
        <v>300000</v>
      </c>
      <c r="DO56" s="147"/>
      <c r="DP56" s="147"/>
      <c r="DQ56" s="147"/>
      <c r="DR56" s="147"/>
      <c r="DS56" s="147"/>
      <c r="DT56" s="147"/>
      <c r="DU56" s="147"/>
      <c r="DV56" s="147"/>
      <c r="DW56" s="147"/>
      <c r="DX56" s="147"/>
      <c r="DY56" s="147"/>
      <c r="DZ56" s="148"/>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3"/>
    </row>
    <row r="57" spans="1:169" ht="10.5" customHeight="1">
      <c r="A57" s="99" t="s">
        <v>52</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30"/>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149"/>
      <c r="DO57" s="150"/>
      <c r="DP57" s="150"/>
      <c r="DQ57" s="150"/>
      <c r="DR57" s="150"/>
      <c r="DS57" s="150"/>
      <c r="DT57" s="150"/>
      <c r="DU57" s="150"/>
      <c r="DV57" s="150"/>
      <c r="DW57" s="150"/>
      <c r="DX57" s="150"/>
      <c r="DY57" s="150"/>
      <c r="DZ57" s="151"/>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3"/>
    </row>
    <row r="58" spans="1:169" ht="11.25">
      <c r="A58" s="99" t="s">
        <v>147</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30" t="s">
        <v>130</v>
      </c>
      <c r="CH58" s="31"/>
      <c r="CI58" s="31"/>
      <c r="CJ58" s="31"/>
      <c r="CK58" s="31"/>
      <c r="CL58" s="31"/>
      <c r="CM58" s="31"/>
      <c r="CN58" s="31"/>
      <c r="CO58" s="31" t="s">
        <v>299</v>
      </c>
      <c r="CP58" s="31"/>
      <c r="CQ58" s="31"/>
      <c r="CR58" s="31"/>
      <c r="CS58" s="31"/>
      <c r="CT58" s="31"/>
      <c r="CU58" s="31"/>
      <c r="CV58" s="31"/>
      <c r="CW58" s="31"/>
      <c r="CX58" s="31"/>
      <c r="CY58" s="31"/>
      <c r="CZ58" s="31"/>
      <c r="DA58" s="31"/>
      <c r="DB58" s="31" t="s">
        <v>33</v>
      </c>
      <c r="DC58" s="31"/>
      <c r="DD58" s="31"/>
      <c r="DE58" s="31"/>
      <c r="DF58" s="31"/>
      <c r="DG58" s="31"/>
      <c r="DH58" s="31"/>
      <c r="DI58" s="31"/>
      <c r="DJ58" s="31"/>
      <c r="DK58" s="31"/>
      <c r="DL58" s="31"/>
      <c r="DM58" s="31"/>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3"/>
    </row>
    <row r="59" spans="1:169" ht="10.5" customHeight="1">
      <c r="A59" s="99" t="s">
        <v>53</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30" t="s">
        <v>148</v>
      </c>
      <c r="CH59" s="31"/>
      <c r="CI59" s="31"/>
      <c r="CJ59" s="31"/>
      <c r="CK59" s="31"/>
      <c r="CL59" s="31"/>
      <c r="CM59" s="31"/>
      <c r="CN59" s="31"/>
      <c r="CO59" s="31" t="s">
        <v>300</v>
      </c>
      <c r="CP59" s="31"/>
      <c r="CQ59" s="31"/>
      <c r="CR59" s="31"/>
      <c r="CS59" s="31"/>
      <c r="CT59" s="31"/>
      <c r="CU59" s="31"/>
      <c r="CV59" s="31"/>
      <c r="CW59" s="31"/>
      <c r="CX59" s="31"/>
      <c r="CY59" s="31"/>
      <c r="CZ59" s="31"/>
      <c r="DA59" s="31"/>
      <c r="DB59" s="31" t="s">
        <v>33</v>
      </c>
      <c r="DC59" s="31"/>
      <c r="DD59" s="31"/>
      <c r="DE59" s="31"/>
      <c r="DF59" s="31"/>
      <c r="DG59" s="31"/>
      <c r="DH59" s="31"/>
      <c r="DI59" s="31"/>
      <c r="DJ59" s="31"/>
      <c r="DK59" s="31"/>
      <c r="DL59" s="31"/>
      <c r="DM59" s="31"/>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3"/>
    </row>
    <row r="60" spans="1:169" ht="10.5" customHeight="1">
      <c r="A60" s="120"/>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30"/>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3"/>
    </row>
    <row r="61" spans="1:169" ht="10.5" customHeight="1">
      <c r="A61" s="120" t="s">
        <v>50</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121"/>
      <c r="CB61" s="121"/>
      <c r="CC61" s="121"/>
      <c r="CD61" s="121"/>
      <c r="CE61" s="121"/>
      <c r="CF61" s="121"/>
      <c r="CG61" s="30" t="s">
        <v>51</v>
      </c>
      <c r="CH61" s="31"/>
      <c r="CI61" s="31"/>
      <c r="CJ61" s="31"/>
      <c r="CK61" s="31"/>
      <c r="CL61" s="31"/>
      <c r="CM61" s="31"/>
      <c r="CN61" s="31"/>
      <c r="CO61" s="31" t="s">
        <v>301</v>
      </c>
      <c r="CP61" s="31"/>
      <c r="CQ61" s="31"/>
      <c r="CR61" s="31"/>
      <c r="CS61" s="31"/>
      <c r="CT61" s="31"/>
      <c r="CU61" s="31"/>
      <c r="CV61" s="31"/>
      <c r="CW61" s="31"/>
      <c r="CX61" s="31"/>
      <c r="CY61" s="31"/>
      <c r="CZ61" s="31"/>
      <c r="DA61" s="31"/>
      <c r="DB61" s="31" t="s">
        <v>33</v>
      </c>
      <c r="DC61" s="31"/>
      <c r="DD61" s="31"/>
      <c r="DE61" s="31"/>
      <c r="DF61" s="31"/>
      <c r="DG61" s="31"/>
      <c r="DH61" s="31"/>
      <c r="DI61" s="31"/>
      <c r="DJ61" s="31"/>
      <c r="DK61" s="31"/>
      <c r="DL61" s="31"/>
      <c r="DM61" s="31"/>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3"/>
    </row>
    <row r="62" spans="1:169" ht="10.5" customHeight="1">
      <c r="A62" s="101" t="s">
        <v>39</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30"/>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3"/>
    </row>
    <row r="63" spans="1:169" ht="10.5" customHeight="1">
      <c r="A63" s="99"/>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30"/>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3"/>
    </row>
    <row r="64" spans="1:169" ht="10.5" customHeight="1">
      <c r="A64" s="99"/>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30"/>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3"/>
    </row>
    <row r="65" spans="1:169" ht="10.5" customHeight="1">
      <c r="A65" s="120" t="s">
        <v>54</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30" t="s">
        <v>55</v>
      </c>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3"/>
    </row>
    <row r="66" spans="1:169" ht="10.5" customHeight="1">
      <c r="A66" s="101" t="s">
        <v>39</v>
      </c>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30"/>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3"/>
    </row>
    <row r="67" spans="1:169" ht="10.5" customHeight="1">
      <c r="A67" s="99"/>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30"/>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3"/>
    </row>
    <row r="68" spans="1:169" ht="10.5" customHeight="1">
      <c r="A68" s="99"/>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30"/>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3"/>
    </row>
    <row r="69" spans="1:169" ht="12.75" customHeight="1">
      <c r="A69" s="120" t="s">
        <v>282</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30" t="s">
        <v>56</v>
      </c>
      <c r="CH69" s="31"/>
      <c r="CI69" s="31"/>
      <c r="CJ69" s="31"/>
      <c r="CK69" s="31"/>
      <c r="CL69" s="31"/>
      <c r="CM69" s="31"/>
      <c r="CN69" s="31"/>
      <c r="CO69" s="31" t="s">
        <v>33</v>
      </c>
      <c r="CP69" s="31"/>
      <c r="CQ69" s="31"/>
      <c r="CR69" s="31"/>
      <c r="CS69" s="31"/>
      <c r="CT69" s="31"/>
      <c r="CU69" s="31"/>
      <c r="CV69" s="31"/>
      <c r="CW69" s="31"/>
      <c r="CX69" s="31"/>
      <c r="CY69" s="31"/>
      <c r="CZ69" s="31"/>
      <c r="DA69" s="31"/>
      <c r="DB69" s="31" t="s">
        <v>33</v>
      </c>
      <c r="DC69" s="31"/>
      <c r="DD69" s="31"/>
      <c r="DE69" s="31"/>
      <c r="DF69" s="31"/>
      <c r="DG69" s="31"/>
      <c r="DH69" s="31"/>
      <c r="DI69" s="31"/>
      <c r="DJ69" s="31"/>
      <c r="DK69" s="31"/>
      <c r="DL69" s="31"/>
      <c r="DM69" s="31"/>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3"/>
    </row>
    <row r="70" spans="1:169" ht="22.5" customHeight="1">
      <c r="A70" s="110" t="s">
        <v>57</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30" t="s">
        <v>58</v>
      </c>
      <c r="CH70" s="31"/>
      <c r="CI70" s="31"/>
      <c r="CJ70" s="31"/>
      <c r="CK70" s="31"/>
      <c r="CL70" s="31"/>
      <c r="CM70" s="31"/>
      <c r="CN70" s="31"/>
      <c r="CO70" s="31" t="s">
        <v>59</v>
      </c>
      <c r="CP70" s="31"/>
      <c r="CQ70" s="31"/>
      <c r="CR70" s="31"/>
      <c r="CS70" s="31"/>
      <c r="CT70" s="31"/>
      <c r="CU70" s="31"/>
      <c r="CV70" s="31"/>
      <c r="CW70" s="31"/>
      <c r="CX70" s="31"/>
      <c r="CY70" s="31"/>
      <c r="CZ70" s="31"/>
      <c r="DA70" s="31"/>
      <c r="DB70" s="31" t="s">
        <v>33</v>
      </c>
      <c r="DC70" s="31"/>
      <c r="DD70" s="31"/>
      <c r="DE70" s="31"/>
      <c r="DF70" s="31"/>
      <c r="DG70" s="31"/>
      <c r="DH70" s="31"/>
      <c r="DI70" s="31"/>
      <c r="DJ70" s="31"/>
      <c r="DK70" s="31"/>
      <c r="DL70" s="31"/>
      <c r="DM70" s="31"/>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t="s">
        <v>33</v>
      </c>
      <c r="FB70" s="32"/>
      <c r="FC70" s="32"/>
      <c r="FD70" s="32"/>
      <c r="FE70" s="32"/>
      <c r="FF70" s="32"/>
      <c r="FG70" s="32"/>
      <c r="FH70" s="32"/>
      <c r="FI70" s="32"/>
      <c r="FJ70" s="32"/>
      <c r="FK70" s="32"/>
      <c r="FL70" s="32"/>
      <c r="FM70" s="33"/>
    </row>
    <row r="71" spans="1:169" ht="10.5" customHeight="1">
      <c r="A71" s="99"/>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30"/>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3"/>
    </row>
    <row r="72" spans="1:169" ht="11.25" customHeight="1">
      <c r="A72" s="90" t="s">
        <v>60</v>
      </c>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1" t="s">
        <v>61</v>
      </c>
      <c r="CH72" s="92"/>
      <c r="CI72" s="92"/>
      <c r="CJ72" s="92"/>
      <c r="CK72" s="92"/>
      <c r="CL72" s="92"/>
      <c r="CM72" s="92"/>
      <c r="CN72" s="92"/>
      <c r="CO72" s="92" t="s">
        <v>33</v>
      </c>
      <c r="CP72" s="92"/>
      <c r="CQ72" s="92"/>
      <c r="CR72" s="92"/>
      <c r="CS72" s="92"/>
      <c r="CT72" s="92"/>
      <c r="CU72" s="92"/>
      <c r="CV72" s="92"/>
      <c r="CW72" s="92"/>
      <c r="CX72" s="92"/>
      <c r="CY72" s="92"/>
      <c r="CZ72" s="92"/>
      <c r="DA72" s="92"/>
      <c r="DB72" s="31" t="s">
        <v>33</v>
      </c>
      <c r="DC72" s="31"/>
      <c r="DD72" s="31"/>
      <c r="DE72" s="31"/>
      <c r="DF72" s="31"/>
      <c r="DG72" s="31"/>
      <c r="DH72" s="31"/>
      <c r="DI72" s="31"/>
      <c r="DJ72" s="31"/>
      <c r="DK72" s="31"/>
      <c r="DL72" s="31"/>
      <c r="DM72" s="31"/>
      <c r="DN72" s="105">
        <f>DN73+DN84+DN86+DN89+DN97+DN100</f>
        <v>67739829</v>
      </c>
      <c r="DO72" s="105"/>
      <c r="DP72" s="105"/>
      <c r="DQ72" s="105"/>
      <c r="DR72" s="105"/>
      <c r="DS72" s="105"/>
      <c r="DT72" s="105"/>
      <c r="DU72" s="105"/>
      <c r="DV72" s="105"/>
      <c r="DW72" s="105"/>
      <c r="DX72" s="105"/>
      <c r="DY72" s="105"/>
      <c r="DZ72" s="105"/>
      <c r="EA72" s="105">
        <f>EA73+EA84+EA86+EA89+EA97+EA100</f>
        <v>69547000</v>
      </c>
      <c r="EB72" s="105"/>
      <c r="EC72" s="105"/>
      <c r="ED72" s="105"/>
      <c r="EE72" s="105"/>
      <c r="EF72" s="105"/>
      <c r="EG72" s="105"/>
      <c r="EH72" s="105"/>
      <c r="EI72" s="105"/>
      <c r="EJ72" s="105"/>
      <c r="EK72" s="105"/>
      <c r="EL72" s="105"/>
      <c r="EM72" s="105"/>
      <c r="EN72" s="105">
        <f>EN73+EN84+EN86+EN89+EN97+EN100</f>
        <v>73147000</v>
      </c>
      <c r="EO72" s="105"/>
      <c r="EP72" s="105"/>
      <c r="EQ72" s="105"/>
      <c r="ER72" s="105"/>
      <c r="ES72" s="105"/>
      <c r="ET72" s="105"/>
      <c r="EU72" s="105"/>
      <c r="EV72" s="105"/>
      <c r="EW72" s="105"/>
      <c r="EX72" s="105"/>
      <c r="EY72" s="105"/>
      <c r="EZ72" s="105"/>
      <c r="FA72" s="32"/>
      <c r="FB72" s="32"/>
      <c r="FC72" s="32"/>
      <c r="FD72" s="32"/>
      <c r="FE72" s="32"/>
      <c r="FF72" s="32"/>
      <c r="FG72" s="32"/>
      <c r="FH72" s="32"/>
      <c r="FI72" s="32"/>
      <c r="FJ72" s="32"/>
      <c r="FK72" s="32"/>
      <c r="FL72" s="32"/>
      <c r="FM72" s="33"/>
    </row>
    <row r="73" spans="1:169" ht="22.5" customHeight="1">
      <c r="A73" s="25" t="s">
        <v>62</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30" t="s">
        <v>63</v>
      </c>
      <c r="CH73" s="31"/>
      <c r="CI73" s="31"/>
      <c r="CJ73" s="31"/>
      <c r="CK73" s="31"/>
      <c r="CL73" s="31"/>
      <c r="CM73" s="31"/>
      <c r="CN73" s="31"/>
      <c r="CO73" s="31" t="s">
        <v>33</v>
      </c>
      <c r="CP73" s="31"/>
      <c r="CQ73" s="31"/>
      <c r="CR73" s="31"/>
      <c r="CS73" s="31"/>
      <c r="CT73" s="31"/>
      <c r="CU73" s="31"/>
      <c r="CV73" s="31"/>
      <c r="CW73" s="31"/>
      <c r="CX73" s="31"/>
      <c r="CY73" s="31"/>
      <c r="CZ73" s="31"/>
      <c r="DA73" s="31"/>
      <c r="DB73" s="31" t="s">
        <v>33</v>
      </c>
      <c r="DC73" s="31"/>
      <c r="DD73" s="31"/>
      <c r="DE73" s="31"/>
      <c r="DF73" s="31"/>
      <c r="DG73" s="31"/>
      <c r="DH73" s="31"/>
      <c r="DI73" s="31"/>
      <c r="DJ73" s="31"/>
      <c r="DK73" s="31"/>
      <c r="DL73" s="31"/>
      <c r="DM73" s="31"/>
      <c r="DN73" s="32">
        <f>DN74+DN75+DN76</f>
        <v>38017515</v>
      </c>
      <c r="DO73" s="32"/>
      <c r="DP73" s="32"/>
      <c r="DQ73" s="32"/>
      <c r="DR73" s="32"/>
      <c r="DS73" s="32"/>
      <c r="DT73" s="32"/>
      <c r="DU73" s="32"/>
      <c r="DV73" s="32"/>
      <c r="DW73" s="32"/>
      <c r="DX73" s="32"/>
      <c r="DY73" s="32"/>
      <c r="DZ73" s="32"/>
      <c r="EA73" s="32">
        <f>EA74+EA75+EA76</f>
        <v>38586000</v>
      </c>
      <c r="EB73" s="32"/>
      <c r="EC73" s="32"/>
      <c r="ED73" s="32"/>
      <c r="EE73" s="32"/>
      <c r="EF73" s="32"/>
      <c r="EG73" s="32"/>
      <c r="EH73" s="32"/>
      <c r="EI73" s="32"/>
      <c r="EJ73" s="32"/>
      <c r="EK73" s="32"/>
      <c r="EL73" s="32"/>
      <c r="EM73" s="32"/>
      <c r="EN73" s="32">
        <f>EN74+EN75+EN76</f>
        <v>41004000</v>
      </c>
      <c r="EO73" s="32"/>
      <c r="EP73" s="32"/>
      <c r="EQ73" s="32"/>
      <c r="ER73" s="32"/>
      <c r="ES73" s="32"/>
      <c r="ET73" s="32"/>
      <c r="EU73" s="32"/>
      <c r="EV73" s="32"/>
      <c r="EW73" s="32"/>
      <c r="EX73" s="32"/>
      <c r="EY73" s="32"/>
      <c r="EZ73" s="32"/>
      <c r="FA73" s="32" t="s">
        <v>33</v>
      </c>
      <c r="FB73" s="32"/>
      <c r="FC73" s="32"/>
      <c r="FD73" s="32"/>
      <c r="FE73" s="32"/>
      <c r="FF73" s="32"/>
      <c r="FG73" s="32"/>
      <c r="FH73" s="32"/>
      <c r="FI73" s="32"/>
      <c r="FJ73" s="32"/>
      <c r="FK73" s="32"/>
      <c r="FL73" s="32"/>
      <c r="FM73" s="33"/>
    </row>
    <row r="74" spans="1:169" ht="22.5" customHeight="1">
      <c r="A74" s="110" t="s">
        <v>64</v>
      </c>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30" t="s">
        <v>65</v>
      </c>
      <c r="CH74" s="31"/>
      <c r="CI74" s="31"/>
      <c r="CJ74" s="31"/>
      <c r="CK74" s="31"/>
      <c r="CL74" s="31"/>
      <c r="CM74" s="31"/>
      <c r="CN74" s="31"/>
      <c r="CO74" s="31" t="s">
        <v>302</v>
      </c>
      <c r="CP74" s="31"/>
      <c r="CQ74" s="31"/>
      <c r="CR74" s="31"/>
      <c r="CS74" s="31"/>
      <c r="CT74" s="31"/>
      <c r="CU74" s="31"/>
      <c r="CV74" s="31"/>
      <c r="CW74" s="31"/>
      <c r="CX74" s="31"/>
      <c r="CY74" s="31"/>
      <c r="CZ74" s="31"/>
      <c r="DA74" s="31"/>
      <c r="DB74" s="31" t="s">
        <v>303</v>
      </c>
      <c r="DC74" s="31"/>
      <c r="DD74" s="31"/>
      <c r="DE74" s="31"/>
      <c r="DF74" s="31"/>
      <c r="DG74" s="31"/>
      <c r="DH74" s="31"/>
      <c r="DI74" s="31"/>
      <c r="DJ74" s="31"/>
      <c r="DK74" s="31"/>
      <c r="DL74" s="31"/>
      <c r="DM74" s="31"/>
      <c r="DN74" s="32">
        <f>37729515+8000</f>
        <v>37737515</v>
      </c>
      <c r="DO74" s="32"/>
      <c r="DP74" s="32"/>
      <c r="DQ74" s="32"/>
      <c r="DR74" s="32"/>
      <c r="DS74" s="32"/>
      <c r="DT74" s="32"/>
      <c r="DU74" s="32"/>
      <c r="DV74" s="32"/>
      <c r="DW74" s="32"/>
      <c r="DX74" s="32"/>
      <c r="DY74" s="32"/>
      <c r="DZ74" s="32"/>
      <c r="EA74" s="32">
        <f>38298000+8000</f>
        <v>38306000</v>
      </c>
      <c r="EB74" s="32"/>
      <c r="EC74" s="32"/>
      <c r="ED74" s="32"/>
      <c r="EE74" s="32"/>
      <c r="EF74" s="32"/>
      <c r="EG74" s="32"/>
      <c r="EH74" s="32"/>
      <c r="EI74" s="32"/>
      <c r="EJ74" s="32"/>
      <c r="EK74" s="32"/>
      <c r="EL74" s="32"/>
      <c r="EM74" s="32"/>
      <c r="EN74" s="32">
        <f>40716000+8000</f>
        <v>40724000</v>
      </c>
      <c r="EO74" s="32"/>
      <c r="EP74" s="32"/>
      <c r="EQ74" s="32"/>
      <c r="ER74" s="32"/>
      <c r="ES74" s="32"/>
      <c r="ET74" s="32"/>
      <c r="EU74" s="32"/>
      <c r="EV74" s="32"/>
      <c r="EW74" s="32"/>
      <c r="EX74" s="32"/>
      <c r="EY74" s="32"/>
      <c r="EZ74" s="32"/>
      <c r="FA74" s="32" t="s">
        <v>33</v>
      </c>
      <c r="FB74" s="32"/>
      <c r="FC74" s="32"/>
      <c r="FD74" s="32"/>
      <c r="FE74" s="32"/>
      <c r="FF74" s="32"/>
      <c r="FG74" s="32"/>
      <c r="FH74" s="32"/>
      <c r="FI74" s="32"/>
      <c r="FJ74" s="32"/>
      <c r="FK74" s="32"/>
      <c r="FL74" s="32"/>
      <c r="FM74" s="33"/>
    </row>
    <row r="75" spans="1:169" ht="11.25">
      <c r="A75" s="99" t="s">
        <v>149</v>
      </c>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30" t="s">
        <v>66</v>
      </c>
      <c r="CH75" s="31"/>
      <c r="CI75" s="31"/>
      <c r="CJ75" s="31"/>
      <c r="CK75" s="31"/>
      <c r="CL75" s="31"/>
      <c r="CM75" s="31"/>
      <c r="CN75" s="31"/>
      <c r="CO75" s="31" t="s">
        <v>302</v>
      </c>
      <c r="CP75" s="31"/>
      <c r="CQ75" s="31"/>
      <c r="CR75" s="31"/>
      <c r="CS75" s="31"/>
      <c r="CT75" s="31"/>
      <c r="CU75" s="31"/>
      <c r="CV75" s="31"/>
      <c r="CW75" s="31"/>
      <c r="CX75" s="31"/>
      <c r="CY75" s="31"/>
      <c r="CZ75" s="31"/>
      <c r="DA75" s="31"/>
      <c r="DB75" s="31" t="s">
        <v>305</v>
      </c>
      <c r="DC75" s="31"/>
      <c r="DD75" s="31"/>
      <c r="DE75" s="31"/>
      <c r="DF75" s="31"/>
      <c r="DG75" s="31"/>
      <c r="DH75" s="31"/>
      <c r="DI75" s="31"/>
      <c r="DJ75" s="31"/>
      <c r="DK75" s="31"/>
      <c r="DL75" s="31"/>
      <c r="DM75" s="31"/>
      <c r="DN75" s="32">
        <v>100000</v>
      </c>
      <c r="DO75" s="32"/>
      <c r="DP75" s="32"/>
      <c r="DQ75" s="32"/>
      <c r="DR75" s="32"/>
      <c r="DS75" s="32"/>
      <c r="DT75" s="32"/>
      <c r="DU75" s="32"/>
      <c r="DV75" s="32"/>
      <c r="DW75" s="32"/>
      <c r="DX75" s="32"/>
      <c r="DY75" s="32"/>
      <c r="DZ75" s="32"/>
      <c r="EA75" s="32">
        <v>100000</v>
      </c>
      <c r="EB75" s="32"/>
      <c r="EC75" s="32"/>
      <c r="ED75" s="32"/>
      <c r="EE75" s="32"/>
      <c r="EF75" s="32"/>
      <c r="EG75" s="32"/>
      <c r="EH75" s="32"/>
      <c r="EI75" s="32"/>
      <c r="EJ75" s="32"/>
      <c r="EK75" s="32"/>
      <c r="EL75" s="32"/>
      <c r="EM75" s="32"/>
      <c r="EN75" s="32">
        <v>100000</v>
      </c>
      <c r="EO75" s="32"/>
      <c r="EP75" s="32"/>
      <c r="EQ75" s="32"/>
      <c r="ER75" s="32"/>
      <c r="ES75" s="32"/>
      <c r="ET75" s="32"/>
      <c r="EU75" s="32"/>
      <c r="EV75" s="32"/>
      <c r="EW75" s="32"/>
      <c r="EX75" s="32"/>
      <c r="EY75" s="32"/>
      <c r="EZ75" s="32"/>
      <c r="FA75" s="32" t="s">
        <v>33</v>
      </c>
      <c r="FB75" s="32"/>
      <c r="FC75" s="32"/>
      <c r="FD75" s="32"/>
      <c r="FE75" s="32"/>
      <c r="FF75" s="32"/>
      <c r="FG75" s="32"/>
      <c r="FH75" s="32"/>
      <c r="FI75" s="32"/>
      <c r="FJ75" s="32"/>
      <c r="FK75" s="32"/>
      <c r="FL75" s="32"/>
      <c r="FM75" s="33"/>
    </row>
    <row r="76" spans="1:169" ht="11.25">
      <c r="A76" s="131" t="s">
        <v>150</v>
      </c>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U76" s="132"/>
      <c r="BV76" s="132"/>
      <c r="BW76" s="132"/>
      <c r="BX76" s="132"/>
      <c r="BY76" s="132"/>
      <c r="BZ76" s="132"/>
      <c r="CA76" s="132"/>
      <c r="CB76" s="132"/>
      <c r="CC76" s="132"/>
      <c r="CD76" s="132"/>
      <c r="CE76" s="132"/>
      <c r="CF76" s="132"/>
      <c r="CG76" s="30" t="s">
        <v>67</v>
      </c>
      <c r="CH76" s="31"/>
      <c r="CI76" s="31"/>
      <c r="CJ76" s="31"/>
      <c r="CK76" s="31"/>
      <c r="CL76" s="31"/>
      <c r="CM76" s="31"/>
      <c r="CN76" s="31"/>
      <c r="CO76" s="31" t="s">
        <v>33</v>
      </c>
      <c r="CP76" s="31"/>
      <c r="CQ76" s="31"/>
      <c r="CR76" s="31"/>
      <c r="CS76" s="31"/>
      <c r="CT76" s="31"/>
      <c r="CU76" s="31"/>
      <c r="CV76" s="31"/>
      <c r="CW76" s="31"/>
      <c r="CX76" s="31"/>
      <c r="CY76" s="31"/>
      <c r="CZ76" s="31"/>
      <c r="DA76" s="31"/>
      <c r="DB76" s="31" t="s">
        <v>340</v>
      </c>
      <c r="DC76" s="31"/>
      <c r="DD76" s="31"/>
      <c r="DE76" s="31"/>
      <c r="DF76" s="31"/>
      <c r="DG76" s="31"/>
      <c r="DH76" s="31"/>
      <c r="DI76" s="31"/>
      <c r="DJ76" s="31"/>
      <c r="DK76" s="31"/>
      <c r="DL76" s="31"/>
      <c r="DM76" s="31"/>
      <c r="DN76" s="32">
        <f>DN77+DN79+DN80+DN81+DN82+DN83</f>
        <v>180000</v>
      </c>
      <c r="DO76" s="32"/>
      <c r="DP76" s="32"/>
      <c r="DQ76" s="32"/>
      <c r="DR76" s="32"/>
      <c r="DS76" s="32"/>
      <c r="DT76" s="32"/>
      <c r="DU76" s="32"/>
      <c r="DV76" s="32"/>
      <c r="DW76" s="32"/>
      <c r="DX76" s="32"/>
      <c r="DY76" s="32"/>
      <c r="DZ76" s="32"/>
      <c r="EA76" s="32">
        <f>EA77+EA79+EA80+EA81+EA82+EA83</f>
        <v>180000</v>
      </c>
      <c r="EB76" s="32"/>
      <c r="EC76" s="32"/>
      <c r="ED76" s="32"/>
      <c r="EE76" s="32"/>
      <c r="EF76" s="32"/>
      <c r="EG76" s="32"/>
      <c r="EH76" s="32"/>
      <c r="EI76" s="32"/>
      <c r="EJ76" s="32"/>
      <c r="EK76" s="32"/>
      <c r="EL76" s="32"/>
      <c r="EM76" s="32"/>
      <c r="EN76" s="32">
        <f>EN77+EN79+EN80+EN81+EN82+EN83</f>
        <v>180000</v>
      </c>
      <c r="EO76" s="32"/>
      <c r="EP76" s="32"/>
      <c r="EQ76" s="32"/>
      <c r="ER76" s="32"/>
      <c r="ES76" s="32"/>
      <c r="ET76" s="32"/>
      <c r="EU76" s="32"/>
      <c r="EV76" s="32"/>
      <c r="EW76" s="32"/>
      <c r="EX76" s="32"/>
      <c r="EY76" s="32"/>
      <c r="EZ76" s="32"/>
      <c r="FA76" s="32" t="s">
        <v>33</v>
      </c>
      <c r="FB76" s="32"/>
      <c r="FC76" s="32"/>
      <c r="FD76" s="32"/>
      <c r="FE76" s="32"/>
      <c r="FF76" s="32"/>
      <c r="FG76" s="32"/>
      <c r="FH76" s="32"/>
      <c r="FI76" s="32"/>
      <c r="FJ76" s="32"/>
      <c r="FK76" s="32"/>
      <c r="FL76" s="32"/>
      <c r="FM76" s="33"/>
    </row>
    <row r="77" spans="1:169" ht="10.5" customHeight="1">
      <c r="A77" s="101" t="s">
        <v>171</v>
      </c>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30" t="s">
        <v>151</v>
      </c>
      <c r="CH77" s="31"/>
      <c r="CI77" s="31"/>
      <c r="CJ77" s="31"/>
      <c r="CK77" s="31"/>
      <c r="CL77" s="31"/>
      <c r="CM77" s="31"/>
      <c r="CN77" s="31"/>
      <c r="CO77" s="31" t="s">
        <v>304</v>
      </c>
      <c r="CP77" s="31"/>
      <c r="CQ77" s="31"/>
      <c r="CR77" s="31"/>
      <c r="CS77" s="31"/>
      <c r="CT77" s="31"/>
      <c r="CU77" s="31"/>
      <c r="CV77" s="31"/>
      <c r="CW77" s="31"/>
      <c r="CX77" s="31"/>
      <c r="CY77" s="31"/>
      <c r="CZ77" s="31"/>
      <c r="DA77" s="31"/>
      <c r="DB77" s="31" t="s">
        <v>306</v>
      </c>
      <c r="DC77" s="31"/>
      <c r="DD77" s="31"/>
      <c r="DE77" s="31"/>
      <c r="DF77" s="31"/>
      <c r="DG77" s="31"/>
      <c r="DH77" s="31"/>
      <c r="DI77" s="31"/>
      <c r="DJ77" s="31"/>
      <c r="DK77" s="31"/>
      <c r="DL77" s="31"/>
      <c r="DM77" s="31"/>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t="s">
        <v>33</v>
      </c>
      <c r="FB77" s="32"/>
      <c r="FC77" s="32"/>
      <c r="FD77" s="32"/>
      <c r="FE77" s="32"/>
      <c r="FF77" s="32"/>
      <c r="FG77" s="32"/>
      <c r="FH77" s="32"/>
      <c r="FI77" s="32"/>
      <c r="FJ77" s="32"/>
      <c r="FK77" s="32"/>
      <c r="FL77" s="32"/>
      <c r="FM77" s="33"/>
    </row>
    <row r="78" spans="1:169" ht="10.5" customHeight="1">
      <c r="A78" s="141" t="s">
        <v>376</v>
      </c>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c r="BZ78" s="142"/>
      <c r="CA78" s="142"/>
      <c r="CB78" s="142"/>
      <c r="CC78" s="142"/>
      <c r="CD78" s="142"/>
      <c r="CE78" s="142"/>
      <c r="CF78" s="142"/>
      <c r="CG78" s="30"/>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3"/>
    </row>
    <row r="79" spans="1:169" ht="11.25">
      <c r="A79" s="164" t="s">
        <v>159</v>
      </c>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c r="CD79" s="165"/>
      <c r="CE79" s="165"/>
      <c r="CF79" s="165"/>
      <c r="CG79" s="30" t="s">
        <v>152</v>
      </c>
      <c r="CH79" s="31"/>
      <c r="CI79" s="31"/>
      <c r="CJ79" s="31"/>
      <c r="CK79" s="31"/>
      <c r="CL79" s="31"/>
      <c r="CM79" s="31"/>
      <c r="CN79" s="31"/>
      <c r="CO79" s="31" t="s">
        <v>304</v>
      </c>
      <c r="CP79" s="31"/>
      <c r="CQ79" s="31"/>
      <c r="CR79" s="31"/>
      <c r="CS79" s="31"/>
      <c r="CT79" s="31"/>
      <c r="CU79" s="31"/>
      <c r="CV79" s="31"/>
      <c r="CW79" s="31"/>
      <c r="CX79" s="31"/>
      <c r="CY79" s="31"/>
      <c r="CZ79" s="31"/>
      <c r="DA79" s="31"/>
      <c r="DB79" s="154" t="s">
        <v>307</v>
      </c>
      <c r="DC79" s="154"/>
      <c r="DD79" s="154"/>
      <c r="DE79" s="154"/>
      <c r="DF79" s="154"/>
      <c r="DG79" s="154"/>
      <c r="DH79" s="154"/>
      <c r="DI79" s="154"/>
      <c r="DJ79" s="154"/>
      <c r="DK79" s="154"/>
      <c r="DL79" s="154"/>
      <c r="DM79" s="154"/>
      <c r="DN79" s="42">
        <v>108000</v>
      </c>
      <c r="DO79" s="42"/>
      <c r="DP79" s="42"/>
      <c r="DQ79" s="42"/>
      <c r="DR79" s="42"/>
      <c r="DS79" s="42"/>
      <c r="DT79" s="42"/>
      <c r="DU79" s="42"/>
      <c r="DV79" s="42"/>
      <c r="DW79" s="42"/>
      <c r="DX79" s="42"/>
      <c r="DY79" s="42"/>
      <c r="DZ79" s="42"/>
      <c r="EA79" s="42">
        <v>108000</v>
      </c>
      <c r="EB79" s="42"/>
      <c r="EC79" s="42"/>
      <c r="ED79" s="42"/>
      <c r="EE79" s="42"/>
      <c r="EF79" s="42"/>
      <c r="EG79" s="42"/>
      <c r="EH79" s="42"/>
      <c r="EI79" s="42"/>
      <c r="EJ79" s="42"/>
      <c r="EK79" s="42"/>
      <c r="EL79" s="42"/>
      <c r="EM79" s="42"/>
      <c r="EN79" s="42">
        <v>108000</v>
      </c>
      <c r="EO79" s="42"/>
      <c r="EP79" s="42"/>
      <c r="EQ79" s="42"/>
      <c r="ER79" s="42"/>
      <c r="ES79" s="42"/>
      <c r="ET79" s="42"/>
      <c r="EU79" s="42"/>
      <c r="EV79" s="42"/>
      <c r="EW79" s="42"/>
      <c r="EX79" s="42"/>
      <c r="EY79" s="42"/>
      <c r="EZ79" s="42"/>
      <c r="FA79" s="42" t="s">
        <v>33</v>
      </c>
      <c r="FB79" s="42"/>
      <c r="FC79" s="42"/>
      <c r="FD79" s="42"/>
      <c r="FE79" s="42"/>
      <c r="FF79" s="42"/>
      <c r="FG79" s="42"/>
      <c r="FH79" s="42"/>
      <c r="FI79" s="42"/>
      <c r="FJ79" s="42"/>
      <c r="FK79" s="42"/>
      <c r="FL79" s="42"/>
      <c r="FM79" s="43"/>
    </row>
    <row r="80" spans="1:169" ht="10.5" customHeight="1">
      <c r="A80" s="155" t="s">
        <v>374</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6"/>
      <c r="BR80" s="156"/>
      <c r="BS80" s="156"/>
      <c r="BT80" s="156"/>
      <c r="BU80" s="156"/>
      <c r="BV80" s="156"/>
      <c r="BW80" s="156"/>
      <c r="BX80" s="156"/>
      <c r="BY80" s="156"/>
      <c r="BZ80" s="156"/>
      <c r="CA80" s="156"/>
      <c r="CB80" s="156"/>
      <c r="CC80" s="156"/>
      <c r="CD80" s="156"/>
      <c r="CE80" s="156"/>
      <c r="CF80" s="156"/>
      <c r="CG80" s="157" t="s">
        <v>153</v>
      </c>
      <c r="CH80" s="154"/>
      <c r="CI80" s="154"/>
      <c r="CJ80" s="154"/>
      <c r="CK80" s="154"/>
      <c r="CL80" s="154"/>
      <c r="CM80" s="154"/>
      <c r="CN80" s="154"/>
      <c r="CO80" s="154" t="s">
        <v>304</v>
      </c>
      <c r="CP80" s="154"/>
      <c r="CQ80" s="154"/>
      <c r="CR80" s="154"/>
      <c r="CS80" s="154"/>
      <c r="CT80" s="154"/>
      <c r="CU80" s="154"/>
      <c r="CV80" s="154"/>
      <c r="CW80" s="154"/>
      <c r="CX80" s="154"/>
      <c r="CY80" s="154"/>
      <c r="CZ80" s="154"/>
      <c r="DA80" s="154"/>
      <c r="DB80" s="154" t="s">
        <v>308</v>
      </c>
      <c r="DC80" s="154"/>
      <c r="DD80" s="154"/>
      <c r="DE80" s="154"/>
      <c r="DF80" s="154"/>
      <c r="DG80" s="154"/>
      <c r="DH80" s="154"/>
      <c r="DI80" s="154"/>
      <c r="DJ80" s="154"/>
      <c r="DK80" s="154"/>
      <c r="DL80" s="154"/>
      <c r="DM80" s="154"/>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32" t="s">
        <v>33</v>
      </c>
      <c r="FB80" s="32"/>
      <c r="FC80" s="32"/>
      <c r="FD80" s="32"/>
      <c r="FE80" s="32"/>
      <c r="FF80" s="32"/>
      <c r="FG80" s="32"/>
      <c r="FH80" s="32"/>
      <c r="FI80" s="32"/>
      <c r="FJ80" s="32"/>
      <c r="FK80" s="32"/>
      <c r="FL80" s="32"/>
      <c r="FM80" s="33"/>
    </row>
    <row r="81" spans="1:169" ht="10.5" customHeight="1">
      <c r="A81" s="155" t="s">
        <v>375</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c r="CD81" s="156"/>
      <c r="CE81" s="156"/>
      <c r="CF81" s="156"/>
      <c r="CG81" s="157" t="s">
        <v>155</v>
      </c>
      <c r="CH81" s="154"/>
      <c r="CI81" s="154"/>
      <c r="CJ81" s="154"/>
      <c r="CK81" s="154"/>
      <c r="CL81" s="154"/>
      <c r="CM81" s="154"/>
      <c r="CN81" s="154"/>
      <c r="CO81" s="154" t="s">
        <v>304</v>
      </c>
      <c r="CP81" s="154"/>
      <c r="CQ81" s="154"/>
      <c r="CR81" s="154"/>
      <c r="CS81" s="154"/>
      <c r="CT81" s="154"/>
      <c r="CU81" s="154"/>
      <c r="CV81" s="154"/>
      <c r="CW81" s="154"/>
      <c r="CX81" s="154"/>
      <c r="CY81" s="154"/>
      <c r="CZ81" s="154"/>
      <c r="DA81" s="154"/>
      <c r="DB81" s="154" t="s">
        <v>308</v>
      </c>
      <c r="DC81" s="154"/>
      <c r="DD81" s="154"/>
      <c r="DE81" s="154"/>
      <c r="DF81" s="154"/>
      <c r="DG81" s="154"/>
      <c r="DH81" s="154"/>
      <c r="DI81" s="154"/>
      <c r="DJ81" s="154"/>
      <c r="DK81" s="154"/>
      <c r="DL81" s="154"/>
      <c r="DM81" s="154"/>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32" t="s">
        <v>33</v>
      </c>
      <c r="FB81" s="32"/>
      <c r="FC81" s="32"/>
      <c r="FD81" s="32"/>
      <c r="FE81" s="32"/>
      <c r="FF81" s="32"/>
      <c r="FG81" s="32"/>
      <c r="FH81" s="32"/>
      <c r="FI81" s="32"/>
      <c r="FJ81" s="32"/>
      <c r="FK81" s="32"/>
      <c r="FL81" s="32"/>
      <c r="FM81" s="33"/>
    </row>
    <row r="82" spans="1:169" ht="10.5" customHeight="1">
      <c r="A82" s="155" t="s">
        <v>154</v>
      </c>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6"/>
      <c r="BX82" s="156"/>
      <c r="BY82" s="156"/>
      <c r="BZ82" s="156"/>
      <c r="CA82" s="156"/>
      <c r="CB82" s="156"/>
      <c r="CC82" s="156"/>
      <c r="CD82" s="156"/>
      <c r="CE82" s="156"/>
      <c r="CF82" s="156"/>
      <c r="CG82" s="157" t="s">
        <v>157</v>
      </c>
      <c r="CH82" s="154"/>
      <c r="CI82" s="154"/>
      <c r="CJ82" s="154"/>
      <c r="CK82" s="154"/>
      <c r="CL82" s="154"/>
      <c r="CM82" s="154"/>
      <c r="CN82" s="154"/>
      <c r="CO82" s="31" t="s">
        <v>304</v>
      </c>
      <c r="CP82" s="31"/>
      <c r="CQ82" s="31"/>
      <c r="CR82" s="31"/>
      <c r="CS82" s="31"/>
      <c r="CT82" s="31"/>
      <c r="CU82" s="31"/>
      <c r="CV82" s="31"/>
      <c r="CW82" s="31"/>
      <c r="CX82" s="31"/>
      <c r="CY82" s="31"/>
      <c r="CZ82" s="31"/>
      <c r="DA82" s="31"/>
      <c r="DB82" s="154" t="s">
        <v>308</v>
      </c>
      <c r="DC82" s="154"/>
      <c r="DD82" s="154"/>
      <c r="DE82" s="154"/>
      <c r="DF82" s="154"/>
      <c r="DG82" s="154"/>
      <c r="DH82" s="154"/>
      <c r="DI82" s="154"/>
      <c r="DJ82" s="154"/>
      <c r="DK82" s="154"/>
      <c r="DL82" s="154"/>
      <c r="DM82" s="154"/>
      <c r="DN82" s="42">
        <v>72000</v>
      </c>
      <c r="DO82" s="42"/>
      <c r="DP82" s="42"/>
      <c r="DQ82" s="42"/>
      <c r="DR82" s="42"/>
      <c r="DS82" s="42"/>
      <c r="DT82" s="42"/>
      <c r="DU82" s="42"/>
      <c r="DV82" s="42"/>
      <c r="DW82" s="42"/>
      <c r="DX82" s="42"/>
      <c r="DY82" s="42"/>
      <c r="DZ82" s="42"/>
      <c r="EA82" s="42">
        <v>72000</v>
      </c>
      <c r="EB82" s="42"/>
      <c r="EC82" s="42"/>
      <c r="ED82" s="42"/>
      <c r="EE82" s="42"/>
      <c r="EF82" s="42"/>
      <c r="EG82" s="42"/>
      <c r="EH82" s="42"/>
      <c r="EI82" s="42"/>
      <c r="EJ82" s="42"/>
      <c r="EK82" s="42"/>
      <c r="EL82" s="42"/>
      <c r="EM82" s="42"/>
      <c r="EN82" s="42">
        <v>72000</v>
      </c>
      <c r="EO82" s="42"/>
      <c r="EP82" s="42"/>
      <c r="EQ82" s="42"/>
      <c r="ER82" s="42"/>
      <c r="ES82" s="42"/>
      <c r="ET82" s="42"/>
      <c r="EU82" s="42"/>
      <c r="EV82" s="42"/>
      <c r="EW82" s="42"/>
      <c r="EX82" s="42"/>
      <c r="EY82" s="42"/>
      <c r="EZ82" s="42"/>
      <c r="FA82" s="32" t="s">
        <v>33</v>
      </c>
      <c r="FB82" s="32"/>
      <c r="FC82" s="32"/>
      <c r="FD82" s="32"/>
      <c r="FE82" s="32"/>
      <c r="FF82" s="32"/>
      <c r="FG82" s="32"/>
      <c r="FH82" s="32"/>
      <c r="FI82" s="32"/>
      <c r="FJ82" s="32"/>
      <c r="FK82" s="32"/>
      <c r="FL82" s="32"/>
      <c r="FM82" s="33"/>
    </row>
    <row r="83" spans="1:169" ht="11.25">
      <c r="A83" s="164" t="s">
        <v>156</v>
      </c>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30" t="s">
        <v>158</v>
      </c>
      <c r="CH83" s="31"/>
      <c r="CI83" s="31"/>
      <c r="CJ83" s="31"/>
      <c r="CK83" s="31"/>
      <c r="CL83" s="31"/>
      <c r="CM83" s="31"/>
      <c r="CN83" s="31"/>
      <c r="CO83" s="31" t="s">
        <v>304</v>
      </c>
      <c r="CP83" s="31"/>
      <c r="CQ83" s="31"/>
      <c r="CR83" s="31"/>
      <c r="CS83" s="31"/>
      <c r="CT83" s="31"/>
      <c r="CU83" s="31"/>
      <c r="CV83" s="31"/>
      <c r="CW83" s="31"/>
      <c r="CX83" s="31"/>
      <c r="CY83" s="31"/>
      <c r="CZ83" s="31"/>
      <c r="DA83" s="31"/>
      <c r="DB83" s="154" t="s">
        <v>305</v>
      </c>
      <c r="DC83" s="154"/>
      <c r="DD83" s="154"/>
      <c r="DE83" s="154"/>
      <c r="DF83" s="154"/>
      <c r="DG83" s="154"/>
      <c r="DH83" s="154"/>
      <c r="DI83" s="154"/>
      <c r="DJ83" s="154"/>
      <c r="DK83" s="154"/>
      <c r="DL83" s="154"/>
      <c r="DM83" s="154"/>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32" t="s">
        <v>33</v>
      </c>
      <c r="FB83" s="32"/>
      <c r="FC83" s="32"/>
      <c r="FD83" s="32"/>
      <c r="FE83" s="32"/>
      <c r="FF83" s="32"/>
      <c r="FG83" s="32"/>
      <c r="FH83" s="32"/>
      <c r="FI83" s="32"/>
      <c r="FJ83" s="32"/>
      <c r="FK83" s="32"/>
      <c r="FL83" s="32"/>
      <c r="FM83" s="33"/>
    </row>
    <row r="84" spans="1:169" ht="11.25">
      <c r="A84" s="110" t="s">
        <v>160</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111"/>
      <c r="BY84" s="111"/>
      <c r="BZ84" s="111"/>
      <c r="CA84" s="111"/>
      <c r="CB84" s="111"/>
      <c r="CC84" s="111"/>
      <c r="CD84" s="111"/>
      <c r="CE84" s="111"/>
      <c r="CF84" s="111"/>
      <c r="CG84" s="30" t="s">
        <v>68</v>
      </c>
      <c r="CH84" s="31"/>
      <c r="CI84" s="31"/>
      <c r="CJ84" s="31"/>
      <c r="CK84" s="31"/>
      <c r="CL84" s="31"/>
      <c r="CM84" s="31"/>
      <c r="CN84" s="31"/>
      <c r="CO84" s="31" t="s">
        <v>309</v>
      </c>
      <c r="CP84" s="31"/>
      <c r="CQ84" s="31"/>
      <c r="CR84" s="31"/>
      <c r="CS84" s="31"/>
      <c r="CT84" s="31"/>
      <c r="CU84" s="31"/>
      <c r="CV84" s="31"/>
      <c r="CW84" s="31"/>
      <c r="CX84" s="31"/>
      <c r="CY84" s="31"/>
      <c r="CZ84" s="31"/>
      <c r="DA84" s="31"/>
      <c r="DB84" s="31" t="s">
        <v>310</v>
      </c>
      <c r="DC84" s="31"/>
      <c r="DD84" s="31"/>
      <c r="DE84" s="31"/>
      <c r="DF84" s="31"/>
      <c r="DG84" s="31"/>
      <c r="DH84" s="31"/>
      <c r="DI84" s="31"/>
      <c r="DJ84" s="31"/>
      <c r="DK84" s="31"/>
      <c r="DL84" s="31"/>
      <c r="DM84" s="31"/>
      <c r="DN84" s="32">
        <f>11394314+3000</f>
        <v>11397314</v>
      </c>
      <c r="DO84" s="32"/>
      <c r="DP84" s="32"/>
      <c r="DQ84" s="32"/>
      <c r="DR84" s="32"/>
      <c r="DS84" s="32"/>
      <c r="DT84" s="32"/>
      <c r="DU84" s="32"/>
      <c r="DV84" s="32"/>
      <c r="DW84" s="32"/>
      <c r="DX84" s="32"/>
      <c r="DY84" s="32"/>
      <c r="DZ84" s="32"/>
      <c r="EA84" s="32">
        <f>12200000+3000</f>
        <v>12203000</v>
      </c>
      <c r="EB84" s="32"/>
      <c r="EC84" s="32"/>
      <c r="ED84" s="32"/>
      <c r="EE84" s="32"/>
      <c r="EF84" s="32"/>
      <c r="EG84" s="32"/>
      <c r="EH84" s="32"/>
      <c r="EI84" s="32"/>
      <c r="EJ84" s="32"/>
      <c r="EK84" s="32"/>
      <c r="EL84" s="32"/>
      <c r="EM84" s="32"/>
      <c r="EN84" s="32">
        <f>12932000+3000</f>
        <v>12935000</v>
      </c>
      <c r="EO84" s="32"/>
      <c r="EP84" s="32"/>
      <c r="EQ84" s="32"/>
      <c r="ER84" s="32"/>
      <c r="ES84" s="32"/>
      <c r="ET84" s="32"/>
      <c r="EU84" s="32"/>
      <c r="EV84" s="32"/>
      <c r="EW84" s="32"/>
      <c r="EX84" s="32"/>
      <c r="EY84" s="32"/>
      <c r="EZ84" s="32"/>
      <c r="FA84" s="32" t="s">
        <v>33</v>
      </c>
      <c r="FB84" s="32"/>
      <c r="FC84" s="32"/>
      <c r="FD84" s="32"/>
      <c r="FE84" s="32"/>
      <c r="FF84" s="32"/>
      <c r="FG84" s="32"/>
      <c r="FH84" s="32"/>
      <c r="FI84" s="32"/>
      <c r="FJ84" s="32"/>
      <c r="FK84" s="32"/>
      <c r="FL84" s="32"/>
      <c r="FM84" s="33"/>
    </row>
    <row r="85" spans="1:169" ht="20.25" customHeight="1">
      <c r="A85" s="158" t="s">
        <v>404</v>
      </c>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66"/>
      <c r="CG85" s="167"/>
      <c r="CH85" s="168"/>
      <c r="CI85" s="168"/>
      <c r="CJ85" s="168"/>
      <c r="CK85" s="168"/>
      <c r="CL85" s="168"/>
      <c r="CM85" s="168"/>
      <c r="CN85" s="153"/>
      <c r="CO85" s="129" t="s">
        <v>309</v>
      </c>
      <c r="CP85" s="168"/>
      <c r="CQ85" s="168"/>
      <c r="CR85" s="168"/>
      <c r="CS85" s="168"/>
      <c r="CT85" s="168"/>
      <c r="CU85" s="168"/>
      <c r="CV85" s="168"/>
      <c r="CW85" s="168"/>
      <c r="CX85" s="168"/>
      <c r="CY85" s="168"/>
      <c r="CZ85" s="168"/>
      <c r="DA85" s="153"/>
      <c r="DB85" s="129" t="s">
        <v>403</v>
      </c>
      <c r="DC85" s="168"/>
      <c r="DD85" s="168"/>
      <c r="DE85" s="168"/>
      <c r="DF85" s="168"/>
      <c r="DG85" s="168"/>
      <c r="DH85" s="168"/>
      <c r="DI85" s="168"/>
      <c r="DJ85" s="168"/>
      <c r="DK85" s="168"/>
      <c r="DL85" s="168"/>
      <c r="DM85" s="153"/>
      <c r="DN85" s="161"/>
      <c r="DO85" s="162"/>
      <c r="DP85" s="162"/>
      <c r="DQ85" s="162"/>
      <c r="DR85" s="162"/>
      <c r="DS85" s="162"/>
      <c r="DT85" s="162"/>
      <c r="DU85" s="162"/>
      <c r="DV85" s="162"/>
      <c r="DW85" s="162"/>
      <c r="DX85" s="162"/>
      <c r="DY85" s="162"/>
      <c r="DZ85" s="130"/>
      <c r="EA85" s="161"/>
      <c r="EB85" s="162"/>
      <c r="EC85" s="162"/>
      <c r="ED85" s="162"/>
      <c r="EE85" s="162"/>
      <c r="EF85" s="162"/>
      <c r="EG85" s="162"/>
      <c r="EH85" s="162"/>
      <c r="EI85" s="162"/>
      <c r="EJ85" s="162"/>
      <c r="EK85" s="162"/>
      <c r="EL85" s="162"/>
      <c r="EM85" s="130"/>
      <c r="EN85" s="161"/>
      <c r="EO85" s="162"/>
      <c r="EP85" s="162"/>
      <c r="EQ85" s="162"/>
      <c r="ER85" s="162"/>
      <c r="ES85" s="162"/>
      <c r="ET85" s="162"/>
      <c r="EU85" s="162"/>
      <c r="EV85" s="162"/>
      <c r="EW85" s="162"/>
      <c r="EX85" s="162"/>
      <c r="EY85" s="162"/>
      <c r="EZ85" s="130"/>
      <c r="FA85" s="161" t="s">
        <v>33</v>
      </c>
      <c r="FB85" s="162"/>
      <c r="FC85" s="162"/>
      <c r="FD85" s="162"/>
      <c r="FE85" s="162"/>
      <c r="FF85" s="162"/>
      <c r="FG85" s="162"/>
      <c r="FH85" s="162"/>
      <c r="FI85" s="162"/>
      <c r="FJ85" s="162"/>
      <c r="FK85" s="162"/>
      <c r="FL85" s="162"/>
      <c r="FM85" s="163"/>
    </row>
    <row r="86" spans="1:169" ht="11.25">
      <c r="A86" s="108" t="s">
        <v>69</v>
      </c>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c r="CF86" s="109"/>
      <c r="CG86" s="127" t="s">
        <v>70</v>
      </c>
      <c r="CH86" s="128"/>
      <c r="CI86" s="128"/>
      <c r="CJ86" s="128"/>
      <c r="CK86" s="128"/>
      <c r="CL86" s="128"/>
      <c r="CM86" s="128"/>
      <c r="CN86" s="128"/>
      <c r="CO86" s="31" t="s">
        <v>33</v>
      </c>
      <c r="CP86" s="31"/>
      <c r="CQ86" s="31"/>
      <c r="CR86" s="31"/>
      <c r="CS86" s="31"/>
      <c r="CT86" s="31"/>
      <c r="CU86" s="31"/>
      <c r="CV86" s="31"/>
      <c r="CW86" s="31"/>
      <c r="CX86" s="31"/>
      <c r="CY86" s="31"/>
      <c r="CZ86" s="31"/>
      <c r="DA86" s="129"/>
      <c r="DB86" s="31" t="s">
        <v>33</v>
      </c>
      <c r="DC86" s="31"/>
      <c r="DD86" s="31"/>
      <c r="DE86" s="31"/>
      <c r="DF86" s="31"/>
      <c r="DG86" s="31"/>
      <c r="DH86" s="31"/>
      <c r="DI86" s="31"/>
      <c r="DJ86" s="31"/>
      <c r="DK86" s="31"/>
      <c r="DL86" s="31"/>
      <c r="DM86" s="31"/>
      <c r="DN86" s="130">
        <f>+DN88</f>
        <v>0</v>
      </c>
      <c r="DO86" s="32"/>
      <c r="DP86" s="32"/>
      <c r="DQ86" s="32"/>
      <c r="DR86" s="32"/>
      <c r="DS86" s="32"/>
      <c r="DT86" s="32"/>
      <c r="DU86" s="32"/>
      <c r="DV86" s="32"/>
      <c r="DW86" s="32"/>
      <c r="DX86" s="32"/>
      <c r="DY86" s="32"/>
      <c r="DZ86" s="32"/>
      <c r="EA86" s="130">
        <f>+EA88</f>
        <v>0</v>
      </c>
      <c r="EB86" s="32"/>
      <c r="EC86" s="32"/>
      <c r="ED86" s="32"/>
      <c r="EE86" s="32"/>
      <c r="EF86" s="32"/>
      <c r="EG86" s="32"/>
      <c r="EH86" s="32"/>
      <c r="EI86" s="32"/>
      <c r="EJ86" s="32"/>
      <c r="EK86" s="32"/>
      <c r="EL86" s="32"/>
      <c r="EM86" s="32"/>
      <c r="EN86" s="130">
        <f>+EN88</f>
        <v>0</v>
      </c>
      <c r="EO86" s="32"/>
      <c r="EP86" s="32"/>
      <c r="EQ86" s="32"/>
      <c r="ER86" s="32"/>
      <c r="ES86" s="32"/>
      <c r="ET86" s="32"/>
      <c r="EU86" s="32"/>
      <c r="EV86" s="32"/>
      <c r="EW86" s="32"/>
      <c r="EX86" s="32"/>
      <c r="EY86" s="32"/>
      <c r="EZ86" s="32"/>
      <c r="FA86" s="32" t="s">
        <v>33</v>
      </c>
      <c r="FB86" s="32"/>
      <c r="FC86" s="32"/>
      <c r="FD86" s="32"/>
      <c r="FE86" s="32"/>
      <c r="FF86" s="32"/>
      <c r="FG86" s="32"/>
      <c r="FH86" s="32"/>
      <c r="FI86" s="32"/>
      <c r="FJ86" s="32"/>
      <c r="FK86" s="32"/>
      <c r="FL86" s="32"/>
      <c r="FM86" s="33"/>
    </row>
    <row r="87" spans="1:169" ht="12.75" customHeight="1" thickBot="1">
      <c r="A87" s="115" t="s">
        <v>172</v>
      </c>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c r="BZ87" s="115"/>
      <c r="CA87" s="115"/>
      <c r="CB87" s="115"/>
      <c r="CC87" s="115"/>
      <c r="CD87" s="115"/>
      <c r="CE87" s="115"/>
      <c r="CF87" s="106"/>
      <c r="CG87" s="116"/>
      <c r="CH87" s="117"/>
      <c r="CI87" s="117"/>
      <c r="CJ87" s="117"/>
      <c r="CK87" s="117"/>
      <c r="CL87" s="117"/>
      <c r="CM87" s="117"/>
      <c r="CN87" s="118"/>
      <c r="CO87" s="118"/>
      <c r="CP87" s="27"/>
      <c r="CQ87" s="27"/>
      <c r="CR87" s="27"/>
      <c r="CS87" s="27"/>
      <c r="CT87" s="27"/>
      <c r="CU87" s="27"/>
      <c r="CV87" s="27"/>
      <c r="CW87" s="27"/>
      <c r="CX87" s="27"/>
      <c r="CY87" s="27"/>
      <c r="CZ87" s="27"/>
      <c r="DA87" s="119"/>
      <c r="DB87" s="27"/>
      <c r="DC87" s="27"/>
      <c r="DD87" s="27"/>
      <c r="DE87" s="27"/>
      <c r="DF87" s="27"/>
      <c r="DG87" s="27"/>
      <c r="DH87" s="27"/>
      <c r="DI87" s="27"/>
      <c r="DJ87" s="27"/>
      <c r="DK87" s="27"/>
      <c r="DL87" s="27"/>
      <c r="DM87" s="27"/>
      <c r="DN87" s="133"/>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t="s">
        <v>33</v>
      </c>
      <c r="FB87" s="28"/>
      <c r="FC87" s="28"/>
      <c r="FD87" s="28"/>
      <c r="FE87" s="28"/>
      <c r="FF87" s="28"/>
      <c r="FG87" s="28"/>
      <c r="FH87" s="28"/>
      <c r="FI87" s="28"/>
      <c r="FJ87" s="28"/>
      <c r="FK87" s="28"/>
      <c r="FL87" s="28"/>
      <c r="FM87" s="29"/>
    </row>
    <row r="88" spans="1:169" ht="11.25" customHeight="1">
      <c r="A88" s="120" t="s">
        <v>170</v>
      </c>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1"/>
      <c r="BX88" s="121"/>
      <c r="BY88" s="121"/>
      <c r="BZ88" s="121"/>
      <c r="CA88" s="121"/>
      <c r="CB88" s="121"/>
      <c r="CC88" s="121"/>
      <c r="CD88" s="121"/>
      <c r="CE88" s="121"/>
      <c r="CF88" s="121"/>
      <c r="CG88" s="123" t="s">
        <v>71</v>
      </c>
      <c r="CH88" s="124"/>
      <c r="CI88" s="124"/>
      <c r="CJ88" s="124"/>
      <c r="CK88" s="124"/>
      <c r="CL88" s="124"/>
      <c r="CM88" s="124"/>
      <c r="CN88" s="125"/>
      <c r="CO88" s="125" t="s">
        <v>311</v>
      </c>
      <c r="CP88" s="46"/>
      <c r="CQ88" s="46"/>
      <c r="CR88" s="46"/>
      <c r="CS88" s="46"/>
      <c r="CT88" s="46"/>
      <c r="CU88" s="46"/>
      <c r="CV88" s="46"/>
      <c r="CW88" s="46"/>
      <c r="CX88" s="46"/>
      <c r="CY88" s="46"/>
      <c r="CZ88" s="46"/>
      <c r="DA88" s="126"/>
      <c r="DB88" s="46" t="s">
        <v>312</v>
      </c>
      <c r="DC88" s="46"/>
      <c r="DD88" s="46"/>
      <c r="DE88" s="46"/>
      <c r="DF88" s="46"/>
      <c r="DG88" s="46"/>
      <c r="DH88" s="46"/>
      <c r="DI88" s="46"/>
      <c r="DJ88" s="46"/>
      <c r="DK88" s="46"/>
      <c r="DL88" s="46"/>
      <c r="DM88" s="46"/>
      <c r="DN88" s="11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t="s">
        <v>33</v>
      </c>
      <c r="FB88" s="34"/>
      <c r="FC88" s="34"/>
      <c r="FD88" s="34"/>
      <c r="FE88" s="34"/>
      <c r="FF88" s="34"/>
      <c r="FG88" s="34"/>
      <c r="FH88" s="34"/>
      <c r="FI88" s="34"/>
      <c r="FJ88" s="34"/>
      <c r="FK88" s="34"/>
      <c r="FL88" s="34"/>
      <c r="FM88" s="35"/>
    </row>
    <row r="89" spans="1:169" ht="10.5" customHeight="1">
      <c r="A89" s="120" t="s">
        <v>72</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121"/>
      <c r="BY89" s="121"/>
      <c r="BZ89" s="121"/>
      <c r="CA89" s="121"/>
      <c r="CB89" s="121"/>
      <c r="CC89" s="121"/>
      <c r="CD89" s="121"/>
      <c r="CE89" s="121"/>
      <c r="CF89" s="121"/>
      <c r="CG89" s="122" t="s">
        <v>73</v>
      </c>
      <c r="CH89" s="113"/>
      <c r="CI89" s="113"/>
      <c r="CJ89" s="113"/>
      <c r="CK89" s="113"/>
      <c r="CL89" s="113"/>
      <c r="CM89" s="113"/>
      <c r="CN89" s="113"/>
      <c r="CO89" s="31" t="s">
        <v>33</v>
      </c>
      <c r="CP89" s="31"/>
      <c r="CQ89" s="31"/>
      <c r="CR89" s="31"/>
      <c r="CS89" s="31"/>
      <c r="CT89" s="31"/>
      <c r="CU89" s="31"/>
      <c r="CV89" s="31"/>
      <c r="CW89" s="31"/>
      <c r="CX89" s="31"/>
      <c r="CY89" s="31"/>
      <c r="CZ89" s="31"/>
      <c r="DA89" s="31"/>
      <c r="DB89" s="113" t="s">
        <v>33</v>
      </c>
      <c r="DC89" s="113"/>
      <c r="DD89" s="113"/>
      <c r="DE89" s="113"/>
      <c r="DF89" s="113"/>
      <c r="DG89" s="113"/>
      <c r="DH89" s="113"/>
      <c r="DI89" s="113"/>
      <c r="DJ89" s="113"/>
      <c r="DK89" s="113"/>
      <c r="DL89" s="113"/>
      <c r="DM89" s="113"/>
      <c r="DN89" s="32">
        <f>DN90+DN91+DN92+DN93+DN94+DN95+DN96</f>
        <v>394000</v>
      </c>
      <c r="DO89" s="32"/>
      <c r="DP89" s="32"/>
      <c r="DQ89" s="32"/>
      <c r="DR89" s="32"/>
      <c r="DS89" s="32"/>
      <c r="DT89" s="32"/>
      <c r="DU89" s="32"/>
      <c r="DV89" s="32"/>
      <c r="DW89" s="32"/>
      <c r="DX89" s="32"/>
      <c r="DY89" s="32"/>
      <c r="DZ89" s="32"/>
      <c r="EA89" s="32">
        <f>EA90+EA91+EA92+EA93+EA94+EA95+EA96</f>
        <v>394000</v>
      </c>
      <c r="EB89" s="32"/>
      <c r="EC89" s="32"/>
      <c r="ED89" s="32"/>
      <c r="EE89" s="32"/>
      <c r="EF89" s="32"/>
      <c r="EG89" s="32"/>
      <c r="EH89" s="32"/>
      <c r="EI89" s="32"/>
      <c r="EJ89" s="32"/>
      <c r="EK89" s="32"/>
      <c r="EL89" s="32"/>
      <c r="EM89" s="32"/>
      <c r="EN89" s="32">
        <f>EN90+EN91+EN92+EN93+EN94+EN95+EN96</f>
        <v>394000</v>
      </c>
      <c r="EO89" s="32"/>
      <c r="EP89" s="32"/>
      <c r="EQ89" s="32"/>
      <c r="ER89" s="32"/>
      <c r="ES89" s="32"/>
      <c r="ET89" s="32"/>
      <c r="EU89" s="32"/>
      <c r="EV89" s="32"/>
      <c r="EW89" s="32"/>
      <c r="EX89" s="32"/>
      <c r="EY89" s="32"/>
      <c r="EZ89" s="32"/>
      <c r="FA89" s="32" t="s">
        <v>33</v>
      </c>
      <c r="FB89" s="32"/>
      <c r="FC89" s="32"/>
      <c r="FD89" s="32"/>
      <c r="FE89" s="32"/>
      <c r="FF89" s="32"/>
      <c r="FG89" s="32"/>
      <c r="FH89" s="32"/>
      <c r="FI89" s="32"/>
      <c r="FJ89" s="32"/>
      <c r="FK89" s="32"/>
      <c r="FL89" s="32"/>
      <c r="FM89" s="33"/>
    </row>
    <row r="90" spans="1:169" ht="21.75" customHeight="1">
      <c r="A90" s="110" t="s">
        <v>230</v>
      </c>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1"/>
      <c r="BX90" s="111"/>
      <c r="BY90" s="111"/>
      <c r="BZ90" s="111"/>
      <c r="CA90" s="111"/>
      <c r="CB90" s="111"/>
      <c r="CC90" s="111"/>
      <c r="CD90" s="111"/>
      <c r="CE90" s="111"/>
      <c r="CF90" s="111"/>
      <c r="CG90" s="30" t="s">
        <v>74</v>
      </c>
      <c r="CH90" s="31"/>
      <c r="CI90" s="31"/>
      <c r="CJ90" s="31"/>
      <c r="CK90" s="31"/>
      <c r="CL90" s="31"/>
      <c r="CM90" s="31"/>
      <c r="CN90" s="31"/>
      <c r="CO90" s="31" t="s">
        <v>313</v>
      </c>
      <c r="CP90" s="31"/>
      <c r="CQ90" s="31"/>
      <c r="CR90" s="31"/>
      <c r="CS90" s="31"/>
      <c r="CT90" s="31"/>
      <c r="CU90" s="31"/>
      <c r="CV90" s="31"/>
      <c r="CW90" s="31"/>
      <c r="CX90" s="31"/>
      <c r="CY90" s="31"/>
      <c r="CZ90" s="31"/>
      <c r="DA90" s="31"/>
      <c r="DB90" s="31" t="s">
        <v>314</v>
      </c>
      <c r="DC90" s="31"/>
      <c r="DD90" s="31"/>
      <c r="DE90" s="31"/>
      <c r="DF90" s="31"/>
      <c r="DG90" s="31"/>
      <c r="DH90" s="31"/>
      <c r="DI90" s="31"/>
      <c r="DJ90" s="31"/>
      <c r="DK90" s="31"/>
      <c r="DL90" s="31"/>
      <c r="DM90" s="31"/>
      <c r="DN90" s="32">
        <v>300000</v>
      </c>
      <c r="DO90" s="32"/>
      <c r="DP90" s="32"/>
      <c r="DQ90" s="32"/>
      <c r="DR90" s="32"/>
      <c r="DS90" s="32"/>
      <c r="DT90" s="32"/>
      <c r="DU90" s="32"/>
      <c r="DV90" s="32"/>
      <c r="DW90" s="32"/>
      <c r="DX90" s="32"/>
      <c r="DY90" s="32"/>
      <c r="DZ90" s="32"/>
      <c r="EA90" s="32">
        <v>300000</v>
      </c>
      <c r="EB90" s="32"/>
      <c r="EC90" s="32"/>
      <c r="ED90" s="32"/>
      <c r="EE90" s="32"/>
      <c r="EF90" s="32"/>
      <c r="EG90" s="32"/>
      <c r="EH90" s="32"/>
      <c r="EI90" s="32"/>
      <c r="EJ90" s="32"/>
      <c r="EK90" s="32"/>
      <c r="EL90" s="32"/>
      <c r="EM90" s="32"/>
      <c r="EN90" s="32">
        <v>300000</v>
      </c>
      <c r="EO90" s="32"/>
      <c r="EP90" s="32"/>
      <c r="EQ90" s="32"/>
      <c r="ER90" s="32"/>
      <c r="ES90" s="32"/>
      <c r="ET90" s="32"/>
      <c r="EU90" s="32"/>
      <c r="EV90" s="32"/>
      <c r="EW90" s="32"/>
      <c r="EX90" s="32"/>
      <c r="EY90" s="32"/>
      <c r="EZ90" s="32"/>
      <c r="FA90" s="32" t="s">
        <v>33</v>
      </c>
      <c r="FB90" s="32"/>
      <c r="FC90" s="32"/>
      <c r="FD90" s="32"/>
      <c r="FE90" s="32"/>
      <c r="FF90" s="32"/>
      <c r="FG90" s="32"/>
      <c r="FH90" s="32"/>
      <c r="FI90" s="32"/>
      <c r="FJ90" s="32"/>
      <c r="FK90" s="32"/>
      <c r="FL90" s="32"/>
      <c r="FM90" s="33"/>
    </row>
    <row r="91" spans="1:169" ht="11.25">
      <c r="A91" s="101" t="s">
        <v>255</v>
      </c>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30" t="s">
        <v>75</v>
      </c>
      <c r="CH91" s="31"/>
      <c r="CI91" s="31"/>
      <c r="CJ91" s="31"/>
      <c r="CK91" s="31"/>
      <c r="CL91" s="31"/>
      <c r="CM91" s="31"/>
      <c r="CN91" s="31"/>
      <c r="CO91" s="31" t="s">
        <v>313</v>
      </c>
      <c r="CP91" s="31"/>
      <c r="CQ91" s="31"/>
      <c r="CR91" s="31"/>
      <c r="CS91" s="31"/>
      <c r="CT91" s="31"/>
      <c r="CU91" s="31"/>
      <c r="CV91" s="31"/>
      <c r="CW91" s="31"/>
      <c r="CX91" s="31"/>
      <c r="CY91" s="31"/>
      <c r="CZ91" s="31"/>
      <c r="DA91" s="31"/>
      <c r="DB91" s="31" t="s">
        <v>314</v>
      </c>
      <c r="DC91" s="31"/>
      <c r="DD91" s="31"/>
      <c r="DE91" s="31"/>
      <c r="DF91" s="31"/>
      <c r="DG91" s="31"/>
      <c r="DH91" s="31"/>
      <c r="DI91" s="31"/>
      <c r="DJ91" s="31"/>
      <c r="DK91" s="31"/>
      <c r="DL91" s="31"/>
      <c r="DM91" s="31"/>
      <c r="DN91" s="32">
        <v>54000</v>
      </c>
      <c r="DO91" s="32"/>
      <c r="DP91" s="32"/>
      <c r="DQ91" s="32"/>
      <c r="DR91" s="32"/>
      <c r="DS91" s="32"/>
      <c r="DT91" s="32"/>
      <c r="DU91" s="32"/>
      <c r="DV91" s="32"/>
      <c r="DW91" s="32"/>
      <c r="DX91" s="32"/>
      <c r="DY91" s="32"/>
      <c r="DZ91" s="32"/>
      <c r="EA91" s="32">
        <v>54000</v>
      </c>
      <c r="EB91" s="32"/>
      <c r="EC91" s="32"/>
      <c r="ED91" s="32"/>
      <c r="EE91" s="32"/>
      <c r="EF91" s="32"/>
      <c r="EG91" s="32"/>
      <c r="EH91" s="32"/>
      <c r="EI91" s="32"/>
      <c r="EJ91" s="32"/>
      <c r="EK91" s="32"/>
      <c r="EL91" s="32"/>
      <c r="EM91" s="32"/>
      <c r="EN91" s="32">
        <v>54000</v>
      </c>
      <c r="EO91" s="32"/>
      <c r="EP91" s="32"/>
      <c r="EQ91" s="32"/>
      <c r="ER91" s="32"/>
      <c r="ES91" s="32"/>
      <c r="ET91" s="32"/>
      <c r="EU91" s="32"/>
      <c r="EV91" s="32"/>
      <c r="EW91" s="32"/>
      <c r="EX91" s="32"/>
      <c r="EY91" s="32"/>
      <c r="EZ91" s="32"/>
      <c r="FA91" s="32" t="s">
        <v>33</v>
      </c>
      <c r="FB91" s="32"/>
      <c r="FC91" s="32"/>
      <c r="FD91" s="32"/>
      <c r="FE91" s="32"/>
      <c r="FF91" s="32"/>
      <c r="FG91" s="32"/>
      <c r="FH91" s="32"/>
      <c r="FI91" s="32"/>
      <c r="FJ91" s="32"/>
      <c r="FK91" s="32"/>
      <c r="FL91" s="32"/>
      <c r="FM91" s="33"/>
    </row>
    <row r="92" spans="1:169" ht="11.25">
      <c r="A92" s="112" t="s">
        <v>161</v>
      </c>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0"/>
      <c r="CG92" s="30" t="s">
        <v>76</v>
      </c>
      <c r="CH92" s="31"/>
      <c r="CI92" s="31"/>
      <c r="CJ92" s="31"/>
      <c r="CK92" s="31"/>
      <c r="CL92" s="31"/>
      <c r="CM92" s="31"/>
      <c r="CN92" s="31"/>
      <c r="CO92" s="31" t="s">
        <v>315</v>
      </c>
      <c r="CP92" s="31"/>
      <c r="CQ92" s="31"/>
      <c r="CR92" s="31"/>
      <c r="CS92" s="31"/>
      <c r="CT92" s="31"/>
      <c r="CU92" s="31"/>
      <c r="CV92" s="31"/>
      <c r="CW92" s="31"/>
      <c r="CX92" s="31"/>
      <c r="CY92" s="31"/>
      <c r="CZ92" s="31"/>
      <c r="DA92" s="31"/>
      <c r="DB92" s="31" t="s">
        <v>314</v>
      </c>
      <c r="DC92" s="31"/>
      <c r="DD92" s="31"/>
      <c r="DE92" s="31"/>
      <c r="DF92" s="31"/>
      <c r="DG92" s="31"/>
      <c r="DH92" s="31"/>
      <c r="DI92" s="31"/>
      <c r="DJ92" s="31"/>
      <c r="DK92" s="31"/>
      <c r="DL92" s="31"/>
      <c r="DM92" s="31"/>
      <c r="DN92" s="32">
        <v>30000</v>
      </c>
      <c r="DO92" s="32"/>
      <c r="DP92" s="32"/>
      <c r="DQ92" s="32"/>
      <c r="DR92" s="32"/>
      <c r="DS92" s="32"/>
      <c r="DT92" s="32"/>
      <c r="DU92" s="32"/>
      <c r="DV92" s="32"/>
      <c r="DW92" s="32"/>
      <c r="DX92" s="32"/>
      <c r="DY92" s="32"/>
      <c r="DZ92" s="32"/>
      <c r="EA92" s="32">
        <v>30000</v>
      </c>
      <c r="EB92" s="32"/>
      <c r="EC92" s="32"/>
      <c r="ED92" s="32"/>
      <c r="EE92" s="32"/>
      <c r="EF92" s="32"/>
      <c r="EG92" s="32"/>
      <c r="EH92" s="32"/>
      <c r="EI92" s="32"/>
      <c r="EJ92" s="32"/>
      <c r="EK92" s="32"/>
      <c r="EL92" s="32"/>
      <c r="EM92" s="32"/>
      <c r="EN92" s="32">
        <v>30000</v>
      </c>
      <c r="EO92" s="32"/>
      <c r="EP92" s="32"/>
      <c r="EQ92" s="32"/>
      <c r="ER92" s="32"/>
      <c r="ES92" s="32"/>
      <c r="ET92" s="32"/>
      <c r="EU92" s="32"/>
      <c r="EV92" s="32"/>
      <c r="EW92" s="32"/>
      <c r="EX92" s="32"/>
      <c r="EY92" s="32"/>
      <c r="EZ92" s="32"/>
      <c r="FA92" s="32" t="s">
        <v>33</v>
      </c>
      <c r="FB92" s="32"/>
      <c r="FC92" s="32"/>
      <c r="FD92" s="32"/>
      <c r="FE92" s="32"/>
      <c r="FF92" s="32"/>
      <c r="FG92" s="32"/>
      <c r="FH92" s="32"/>
      <c r="FI92" s="32"/>
      <c r="FJ92" s="32"/>
      <c r="FK92" s="32"/>
      <c r="FL92" s="32"/>
      <c r="FM92" s="33"/>
    </row>
    <row r="93" spans="1:169" ht="10.5" customHeight="1">
      <c r="A93" s="99" t="s">
        <v>162</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30" t="s">
        <v>166</v>
      </c>
      <c r="CH93" s="31"/>
      <c r="CI93" s="31"/>
      <c r="CJ93" s="31"/>
      <c r="CK93" s="31"/>
      <c r="CL93" s="31"/>
      <c r="CM93" s="31"/>
      <c r="CN93" s="31"/>
      <c r="CO93" s="31" t="s">
        <v>316</v>
      </c>
      <c r="CP93" s="31"/>
      <c r="CQ93" s="31"/>
      <c r="CR93" s="31"/>
      <c r="CS93" s="31"/>
      <c r="CT93" s="31"/>
      <c r="CU93" s="31"/>
      <c r="CV93" s="31"/>
      <c r="CW93" s="31"/>
      <c r="CX93" s="31"/>
      <c r="CY93" s="31"/>
      <c r="CZ93" s="31"/>
      <c r="DA93" s="31"/>
      <c r="DB93" s="31" t="s">
        <v>314</v>
      </c>
      <c r="DC93" s="31"/>
      <c r="DD93" s="31"/>
      <c r="DE93" s="31"/>
      <c r="DF93" s="31"/>
      <c r="DG93" s="31"/>
      <c r="DH93" s="31"/>
      <c r="DI93" s="31"/>
      <c r="DJ93" s="31"/>
      <c r="DK93" s="31"/>
      <c r="DL93" s="31"/>
      <c r="DM93" s="31"/>
      <c r="DN93" s="32">
        <v>10000</v>
      </c>
      <c r="DO93" s="32"/>
      <c r="DP93" s="32"/>
      <c r="DQ93" s="32"/>
      <c r="DR93" s="32"/>
      <c r="DS93" s="32"/>
      <c r="DT93" s="32"/>
      <c r="DU93" s="32"/>
      <c r="DV93" s="32"/>
      <c r="DW93" s="32"/>
      <c r="DX93" s="32"/>
      <c r="DY93" s="32"/>
      <c r="DZ93" s="32"/>
      <c r="EA93" s="32">
        <v>10000</v>
      </c>
      <c r="EB93" s="32"/>
      <c r="EC93" s="32"/>
      <c r="ED93" s="32"/>
      <c r="EE93" s="32"/>
      <c r="EF93" s="32"/>
      <c r="EG93" s="32"/>
      <c r="EH93" s="32"/>
      <c r="EI93" s="32"/>
      <c r="EJ93" s="32"/>
      <c r="EK93" s="32"/>
      <c r="EL93" s="32"/>
      <c r="EM93" s="32"/>
      <c r="EN93" s="32">
        <v>10000</v>
      </c>
      <c r="EO93" s="32"/>
      <c r="EP93" s="32"/>
      <c r="EQ93" s="32"/>
      <c r="ER93" s="32"/>
      <c r="ES93" s="32"/>
      <c r="ET93" s="32"/>
      <c r="EU93" s="32"/>
      <c r="EV93" s="32"/>
      <c r="EW93" s="32"/>
      <c r="EX93" s="32"/>
      <c r="EY93" s="32"/>
      <c r="EZ93" s="32"/>
      <c r="FA93" s="32" t="s">
        <v>33</v>
      </c>
      <c r="FB93" s="32"/>
      <c r="FC93" s="32"/>
      <c r="FD93" s="32"/>
      <c r="FE93" s="32"/>
      <c r="FF93" s="32"/>
      <c r="FG93" s="32"/>
      <c r="FH93" s="32"/>
      <c r="FI93" s="32"/>
      <c r="FJ93" s="32"/>
      <c r="FK93" s="32"/>
      <c r="FL93" s="32"/>
      <c r="FM93" s="33"/>
    </row>
    <row r="94" spans="1:169" ht="10.5" customHeight="1">
      <c r="A94" s="110" t="s">
        <v>163</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11"/>
      <c r="BY94" s="111"/>
      <c r="BZ94" s="111"/>
      <c r="CA94" s="111"/>
      <c r="CB94" s="111"/>
      <c r="CC94" s="111"/>
      <c r="CD94" s="111"/>
      <c r="CE94" s="111"/>
      <c r="CF94" s="111"/>
      <c r="CG94" s="30" t="s">
        <v>167</v>
      </c>
      <c r="CH94" s="31"/>
      <c r="CI94" s="31"/>
      <c r="CJ94" s="31"/>
      <c r="CK94" s="31"/>
      <c r="CL94" s="31"/>
      <c r="CM94" s="31"/>
      <c r="CN94" s="31"/>
      <c r="CO94" s="31" t="s">
        <v>316</v>
      </c>
      <c r="CP94" s="31"/>
      <c r="CQ94" s="31"/>
      <c r="CR94" s="31"/>
      <c r="CS94" s="31"/>
      <c r="CT94" s="31"/>
      <c r="CU94" s="31"/>
      <c r="CV94" s="31"/>
      <c r="CW94" s="31"/>
      <c r="CX94" s="31"/>
      <c r="CY94" s="31"/>
      <c r="CZ94" s="31"/>
      <c r="DA94" s="31"/>
      <c r="DB94" s="31" t="s">
        <v>317</v>
      </c>
      <c r="DC94" s="31"/>
      <c r="DD94" s="31"/>
      <c r="DE94" s="31"/>
      <c r="DF94" s="31"/>
      <c r="DG94" s="31"/>
      <c r="DH94" s="31"/>
      <c r="DI94" s="31"/>
      <c r="DJ94" s="31"/>
      <c r="DK94" s="31"/>
      <c r="DL94" s="31"/>
      <c r="DM94" s="31"/>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t="s">
        <v>33</v>
      </c>
      <c r="FB94" s="32"/>
      <c r="FC94" s="32"/>
      <c r="FD94" s="32"/>
      <c r="FE94" s="32"/>
      <c r="FF94" s="32"/>
      <c r="FG94" s="32"/>
      <c r="FH94" s="32"/>
      <c r="FI94" s="32"/>
      <c r="FJ94" s="32"/>
      <c r="FK94" s="32"/>
      <c r="FL94" s="32"/>
      <c r="FM94" s="33"/>
    </row>
    <row r="95" spans="1:169" ht="10.5" customHeight="1">
      <c r="A95" s="110" t="s">
        <v>164</v>
      </c>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c r="CA95" s="111"/>
      <c r="CB95" s="111"/>
      <c r="CC95" s="111"/>
      <c r="CD95" s="111"/>
      <c r="CE95" s="111"/>
      <c r="CF95" s="111"/>
      <c r="CG95" s="30" t="s">
        <v>168</v>
      </c>
      <c r="CH95" s="31"/>
      <c r="CI95" s="31"/>
      <c r="CJ95" s="31"/>
      <c r="CK95" s="31"/>
      <c r="CL95" s="31"/>
      <c r="CM95" s="31"/>
      <c r="CN95" s="31"/>
      <c r="CO95" s="31" t="s">
        <v>316</v>
      </c>
      <c r="CP95" s="31"/>
      <c r="CQ95" s="31"/>
      <c r="CR95" s="31"/>
      <c r="CS95" s="31"/>
      <c r="CT95" s="31"/>
      <c r="CU95" s="31"/>
      <c r="CV95" s="31"/>
      <c r="CW95" s="31"/>
      <c r="CX95" s="31"/>
      <c r="CY95" s="31"/>
      <c r="CZ95" s="31"/>
      <c r="DA95" s="31"/>
      <c r="DB95" s="31" t="s">
        <v>318</v>
      </c>
      <c r="DC95" s="31"/>
      <c r="DD95" s="31"/>
      <c r="DE95" s="31"/>
      <c r="DF95" s="31"/>
      <c r="DG95" s="31"/>
      <c r="DH95" s="31"/>
      <c r="DI95" s="31"/>
      <c r="DJ95" s="31"/>
      <c r="DK95" s="31"/>
      <c r="DL95" s="31"/>
      <c r="DM95" s="31"/>
      <c r="DN95" s="32">
        <v>0</v>
      </c>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t="s">
        <v>33</v>
      </c>
      <c r="FB95" s="32"/>
      <c r="FC95" s="32"/>
      <c r="FD95" s="32"/>
      <c r="FE95" s="32"/>
      <c r="FF95" s="32"/>
      <c r="FG95" s="32"/>
      <c r="FH95" s="32"/>
      <c r="FI95" s="32"/>
      <c r="FJ95" s="32"/>
      <c r="FK95" s="32"/>
      <c r="FL95" s="32"/>
      <c r="FM95" s="33"/>
    </row>
    <row r="96" spans="1:169" ht="10.5" customHeight="1">
      <c r="A96" s="110" t="s">
        <v>165</v>
      </c>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c r="CA96" s="111"/>
      <c r="CB96" s="111"/>
      <c r="CC96" s="111"/>
      <c r="CD96" s="111"/>
      <c r="CE96" s="111"/>
      <c r="CF96" s="111"/>
      <c r="CG96" s="30" t="s">
        <v>169</v>
      </c>
      <c r="CH96" s="31"/>
      <c r="CI96" s="31"/>
      <c r="CJ96" s="31"/>
      <c r="CK96" s="31"/>
      <c r="CL96" s="31"/>
      <c r="CM96" s="31"/>
      <c r="CN96" s="31"/>
      <c r="CO96" s="31" t="s">
        <v>316</v>
      </c>
      <c r="CP96" s="31"/>
      <c r="CQ96" s="31"/>
      <c r="CR96" s="31"/>
      <c r="CS96" s="31"/>
      <c r="CT96" s="31"/>
      <c r="CU96" s="31"/>
      <c r="CV96" s="31"/>
      <c r="CW96" s="31"/>
      <c r="CX96" s="31"/>
      <c r="CY96" s="31"/>
      <c r="CZ96" s="31"/>
      <c r="DA96" s="31"/>
      <c r="DB96" s="31" t="s">
        <v>312</v>
      </c>
      <c r="DC96" s="31"/>
      <c r="DD96" s="31"/>
      <c r="DE96" s="31"/>
      <c r="DF96" s="31"/>
      <c r="DG96" s="31"/>
      <c r="DH96" s="31"/>
      <c r="DI96" s="31"/>
      <c r="DJ96" s="31"/>
      <c r="DK96" s="31"/>
      <c r="DL96" s="31"/>
      <c r="DM96" s="31"/>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t="s">
        <v>33</v>
      </c>
      <c r="FB96" s="32"/>
      <c r="FC96" s="32"/>
      <c r="FD96" s="32"/>
      <c r="FE96" s="32"/>
      <c r="FF96" s="32"/>
      <c r="FG96" s="32"/>
      <c r="FH96" s="32"/>
      <c r="FI96" s="32"/>
      <c r="FJ96" s="32"/>
      <c r="FK96" s="32"/>
      <c r="FL96" s="32"/>
      <c r="FM96" s="33"/>
    </row>
    <row r="97" spans="1:169" ht="10.5" customHeight="1">
      <c r="A97" s="106" t="s">
        <v>79</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c r="BZ97" s="107"/>
      <c r="CA97" s="107"/>
      <c r="CB97" s="107"/>
      <c r="CC97" s="107"/>
      <c r="CD97" s="107"/>
      <c r="CE97" s="107"/>
      <c r="CF97" s="107"/>
      <c r="CG97" s="30" t="s">
        <v>80</v>
      </c>
      <c r="CH97" s="31"/>
      <c r="CI97" s="31"/>
      <c r="CJ97" s="31"/>
      <c r="CK97" s="31"/>
      <c r="CL97" s="31"/>
      <c r="CM97" s="31"/>
      <c r="CN97" s="31"/>
      <c r="CO97" s="31" t="s">
        <v>33</v>
      </c>
      <c r="CP97" s="31"/>
      <c r="CQ97" s="31"/>
      <c r="CR97" s="31"/>
      <c r="CS97" s="31"/>
      <c r="CT97" s="31"/>
      <c r="CU97" s="31"/>
      <c r="CV97" s="31"/>
      <c r="CW97" s="31"/>
      <c r="CX97" s="31"/>
      <c r="CY97" s="31"/>
      <c r="CZ97" s="31"/>
      <c r="DA97" s="31"/>
      <c r="DB97" s="31" t="s">
        <v>33</v>
      </c>
      <c r="DC97" s="31"/>
      <c r="DD97" s="31"/>
      <c r="DE97" s="31"/>
      <c r="DF97" s="31"/>
      <c r="DG97" s="31"/>
      <c r="DH97" s="31"/>
      <c r="DI97" s="31"/>
      <c r="DJ97" s="31"/>
      <c r="DK97" s="31"/>
      <c r="DL97" s="31"/>
      <c r="DM97" s="31"/>
      <c r="DN97" s="32">
        <f>DN98+DN99</f>
        <v>0</v>
      </c>
      <c r="DO97" s="32"/>
      <c r="DP97" s="32"/>
      <c r="DQ97" s="32"/>
      <c r="DR97" s="32"/>
      <c r="DS97" s="32"/>
      <c r="DT97" s="32"/>
      <c r="DU97" s="32"/>
      <c r="DV97" s="32"/>
      <c r="DW97" s="32"/>
      <c r="DX97" s="32"/>
      <c r="DY97" s="32"/>
      <c r="DZ97" s="32"/>
      <c r="EA97" s="32">
        <f>EA98+EA99</f>
        <v>0</v>
      </c>
      <c r="EB97" s="32"/>
      <c r="EC97" s="32"/>
      <c r="ED97" s="32"/>
      <c r="EE97" s="32"/>
      <c r="EF97" s="32"/>
      <c r="EG97" s="32"/>
      <c r="EH97" s="32"/>
      <c r="EI97" s="32"/>
      <c r="EJ97" s="32"/>
      <c r="EK97" s="32"/>
      <c r="EL97" s="32"/>
      <c r="EM97" s="32"/>
      <c r="EN97" s="32">
        <f>EN98+EN99</f>
        <v>0</v>
      </c>
      <c r="EO97" s="32"/>
      <c r="EP97" s="32"/>
      <c r="EQ97" s="32"/>
      <c r="ER97" s="32"/>
      <c r="ES97" s="32"/>
      <c r="ET97" s="32"/>
      <c r="EU97" s="32"/>
      <c r="EV97" s="32"/>
      <c r="EW97" s="32"/>
      <c r="EX97" s="32"/>
      <c r="EY97" s="32"/>
      <c r="EZ97" s="32"/>
      <c r="FA97" s="32" t="s">
        <v>33</v>
      </c>
      <c r="FB97" s="32"/>
      <c r="FC97" s="32"/>
      <c r="FD97" s="32"/>
      <c r="FE97" s="32"/>
      <c r="FF97" s="32"/>
      <c r="FG97" s="32"/>
      <c r="FH97" s="32"/>
      <c r="FI97" s="32"/>
      <c r="FJ97" s="32"/>
      <c r="FK97" s="32"/>
      <c r="FL97" s="32"/>
      <c r="FM97" s="33"/>
    </row>
    <row r="98" spans="1:169" ht="11.25">
      <c r="A98" s="110" t="s">
        <v>173</v>
      </c>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c r="CC98" s="111"/>
      <c r="CD98" s="111"/>
      <c r="CE98" s="111"/>
      <c r="CF98" s="111"/>
      <c r="CG98" s="30" t="s">
        <v>77</v>
      </c>
      <c r="CH98" s="31"/>
      <c r="CI98" s="31"/>
      <c r="CJ98" s="31"/>
      <c r="CK98" s="31"/>
      <c r="CL98" s="31"/>
      <c r="CM98" s="31"/>
      <c r="CN98" s="31"/>
      <c r="CO98" s="31" t="s">
        <v>319</v>
      </c>
      <c r="CP98" s="31"/>
      <c r="CQ98" s="31"/>
      <c r="CR98" s="31"/>
      <c r="CS98" s="31"/>
      <c r="CT98" s="31"/>
      <c r="CU98" s="31"/>
      <c r="CV98" s="31"/>
      <c r="CW98" s="31"/>
      <c r="CX98" s="31"/>
      <c r="CY98" s="31"/>
      <c r="CZ98" s="31"/>
      <c r="DA98" s="31"/>
      <c r="DB98" s="31" t="s">
        <v>317</v>
      </c>
      <c r="DC98" s="31"/>
      <c r="DD98" s="31"/>
      <c r="DE98" s="31"/>
      <c r="DF98" s="31"/>
      <c r="DG98" s="31"/>
      <c r="DH98" s="31"/>
      <c r="DI98" s="31"/>
      <c r="DJ98" s="31"/>
      <c r="DK98" s="31"/>
      <c r="DL98" s="31"/>
      <c r="DM98" s="31"/>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t="s">
        <v>33</v>
      </c>
      <c r="FB98" s="32"/>
      <c r="FC98" s="32"/>
      <c r="FD98" s="32"/>
      <c r="FE98" s="32"/>
      <c r="FF98" s="32"/>
      <c r="FG98" s="32"/>
      <c r="FH98" s="32"/>
      <c r="FI98" s="32"/>
      <c r="FJ98" s="32"/>
      <c r="FK98" s="32"/>
      <c r="FL98" s="32"/>
      <c r="FM98" s="33"/>
    </row>
    <row r="99" spans="1:169" ht="11.25">
      <c r="A99" s="110" t="s">
        <v>165</v>
      </c>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c r="CA99" s="111"/>
      <c r="CB99" s="111"/>
      <c r="CC99" s="111"/>
      <c r="CD99" s="111"/>
      <c r="CE99" s="111"/>
      <c r="CF99" s="111"/>
      <c r="CG99" s="30" t="s">
        <v>78</v>
      </c>
      <c r="CH99" s="31"/>
      <c r="CI99" s="31"/>
      <c r="CJ99" s="31"/>
      <c r="CK99" s="31"/>
      <c r="CL99" s="31"/>
      <c r="CM99" s="31"/>
      <c r="CN99" s="31"/>
      <c r="CO99" s="31" t="s">
        <v>319</v>
      </c>
      <c r="CP99" s="31"/>
      <c r="CQ99" s="31"/>
      <c r="CR99" s="31"/>
      <c r="CS99" s="31"/>
      <c r="CT99" s="31"/>
      <c r="CU99" s="31"/>
      <c r="CV99" s="31"/>
      <c r="CW99" s="31"/>
      <c r="CX99" s="31"/>
      <c r="CY99" s="31"/>
      <c r="CZ99" s="31"/>
      <c r="DA99" s="31"/>
      <c r="DB99" s="31" t="s">
        <v>312</v>
      </c>
      <c r="DC99" s="31"/>
      <c r="DD99" s="31"/>
      <c r="DE99" s="31"/>
      <c r="DF99" s="31"/>
      <c r="DG99" s="31"/>
      <c r="DH99" s="31"/>
      <c r="DI99" s="31"/>
      <c r="DJ99" s="31"/>
      <c r="DK99" s="31"/>
      <c r="DL99" s="31"/>
      <c r="DM99" s="31"/>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t="s">
        <v>33</v>
      </c>
      <c r="FB99" s="32"/>
      <c r="FC99" s="32"/>
      <c r="FD99" s="32"/>
      <c r="FE99" s="32"/>
      <c r="FF99" s="32"/>
      <c r="FG99" s="32"/>
      <c r="FH99" s="32"/>
      <c r="FI99" s="32"/>
      <c r="FJ99" s="32"/>
      <c r="FK99" s="32"/>
      <c r="FL99" s="32"/>
      <c r="FM99" s="33"/>
    </row>
    <row r="100" spans="1:169" ht="12.75" customHeight="1">
      <c r="A100" s="108" t="s">
        <v>283</v>
      </c>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c r="CD100" s="109"/>
      <c r="CE100" s="109"/>
      <c r="CF100" s="109"/>
      <c r="CG100" s="30" t="s">
        <v>395</v>
      </c>
      <c r="CH100" s="31"/>
      <c r="CI100" s="31"/>
      <c r="CJ100" s="31"/>
      <c r="CK100" s="31"/>
      <c r="CL100" s="31"/>
      <c r="CM100" s="31"/>
      <c r="CN100" s="31"/>
      <c r="CO100" s="31" t="s">
        <v>33</v>
      </c>
      <c r="CP100" s="31"/>
      <c r="CQ100" s="31"/>
      <c r="CR100" s="31"/>
      <c r="CS100" s="31"/>
      <c r="CT100" s="31"/>
      <c r="CU100" s="31"/>
      <c r="CV100" s="31"/>
      <c r="CW100" s="31"/>
      <c r="CX100" s="31"/>
      <c r="CY100" s="31"/>
      <c r="CZ100" s="31"/>
      <c r="DA100" s="31"/>
      <c r="DB100" s="31" t="s">
        <v>33</v>
      </c>
      <c r="DC100" s="31"/>
      <c r="DD100" s="31"/>
      <c r="DE100" s="31"/>
      <c r="DF100" s="31"/>
      <c r="DG100" s="31"/>
      <c r="DH100" s="31"/>
      <c r="DI100" s="31"/>
      <c r="DJ100" s="31"/>
      <c r="DK100" s="31"/>
      <c r="DL100" s="31"/>
      <c r="DM100" s="31"/>
      <c r="DN100" s="32">
        <f>DN101+DN105</f>
        <v>17931000</v>
      </c>
      <c r="DO100" s="32"/>
      <c r="DP100" s="32"/>
      <c r="DQ100" s="32"/>
      <c r="DR100" s="32"/>
      <c r="DS100" s="32"/>
      <c r="DT100" s="32"/>
      <c r="DU100" s="32"/>
      <c r="DV100" s="32"/>
      <c r="DW100" s="32"/>
      <c r="DX100" s="32"/>
      <c r="DY100" s="32"/>
      <c r="DZ100" s="32"/>
      <c r="EA100" s="32">
        <f>EA101+EA105</f>
        <v>18364000</v>
      </c>
      <c r="EB100" s="32"/>
      <c r="EC100" s="32"/>
      <c r="ED100" s="32"/>
      <c r="EE100" s="32"/>
      <c r="EF100" s="32"/>
      <c r="EG100" s="32"/>
      <c r="EH100" s="32"/>
      <c r="EI100" s="32"/>
      <c r="EJ100" s="32"/>
      <c r="EK100" s="32"/>
      <c r="EL100" s="32"/>
      <c r="EM100" s="32"/>
      <c r="EN100" s="32">
        <f>EN101+EN105</f>
        <v>18814000</v>
      </c>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3"/>
    </row>
    <row r="101" spans="1:169" ht="12.75" customHeight="1">
      <c r="A101" s="101" t="s">
        <v>39</v>
      </c>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54" t="s">
        <v>396</v>
      </c>
      <c r="CH101" s="49"/>
      <c r="CI101" s="49"/>
      <c r="CJ101" s="49"/>
      <c r="CK101" s="49"/>
      <c r="CL101" s="49"/>
      <c r="CM101" s="49"/>
      <c r="CN101" s="50"/>
      <c r="CO101" s="48" t="s">
        <v>33</v>
      </c>
      <c r="CP101" s="49"/>
      <c r="CQ101" s="49"/>
      <c r="CR101" s="49"/>
      <c r="CS101" s="49"/>
      <c r="CT101" s="49"/>
      <c r="CU101" s="49"/>
      <c r="CV101" s="49"/>
      <c r="CW101" s="49"/>
      <c r="CX101" s="49"/>
      <c r="CY101" s="49"/>
      <c r="CZ101" s="49"/>
      <c r="DA101" s="50"/>
      <c r="DB101" s="48" t="s">
        <v>33</v>
      </c>
      <c r="DC101" s="49"/>
      <c r="DD101" s="49"/>
      <c r="DE101" s="49"/>
      <c r="DF101" s="49"/>
      <c r="DG101" s="49"/>
      <c r="DH101" s="49"/>
      <c r="DI101" s="49"/>
      <c r="DJ101" s="49"/>
      <c r="DK101" s="49"/>
      <c r="DL101" s="49"/>
      <c r="DM101" s="50"/>
      <c r="DN101" s="36">
        <f>DN103+DN104</f>
        <v>0</v>
      </c>
      <c r="DO101" s="37"/>
      <c r="DP101" s="37"/>
      <c r="DQ101" s="37"/>
      <c r="DR101" s="37"/>
      <c r="DS101" s="37"/>
      <c r="DT101" s="37"/>
      <c r="DU101" s="37"/>
      <c r="DV101" s="37"/>
      <c r="DW101" s="37"/>
      <c r="DX101" s="37"/>
      <c r="DY101" s="37"/>
      <c r="DZ101" s="103"/>
      <c r="EA101" s="36">
        <f>EA103+EA104</f>
        <v>0</v>
      </c>
      <c r="EB101" s="37"/>
      <c r="EC101" s="37"/>
      <c r="ED101" s="37"/>
      <c r="EE101" s="37"/>
      <c r="EF101" s="37"/>
      <c r="EG101" s="37"/>
      <c r="EH101" s="37"/>
      <c r="EI101" s="37"/>
      <c r="EJ101" s="37"/>
      <c r="EK101" s="37"/>
      <c r="EL101" s="37"/>
      <c r="EM101" s="103"/>
      <c r="EN101" s="36">
        <f>EN103+EN104</f>
        <v>0</v>
      </c>
      <c r="EO101" s="37"/>
      <c r="EP101" s="37"/>
      <c r="EQ101" s="37"/>
      <c r="ER101" s="37"/>
      <c r="ES101" s="37"/>
      <c r="ET101" s="37"/>
      <c r="EU101" s="37"/>
      <c r="EV101" s="37"/>
      <c r="EW101" s="37"/>
      <c r="EX101" s="37"/>
      <c r="EY101" s="37"/>
      <c r="EZ101" s="103"/>
      <c r="FA101" s="36"/>
      <c r="FB101" s="37"/>
      <c r="FC101" s="37"/>
      <c r="FD101" s="37"/>
      <c r="FE101" s="37"/>
      <c r="FF101" s="37"/>
      <c r="FG101" s="37"/>
      <c r="FH101" s="37"/>
      <c r="FI101" s="37"/>
      <c r="FJ101" s="37"/>
      <c r="FK101" s="37"/>
      <c r="FL101" s="37"/>
      <c r="FM101" s="38"/>
    </row>
    <row r="102" spans="1:169" ht="23.25" customHeight="1">
      <c r="A102" s="99" t="s">
        <v>82</v>
      </c>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55"/>
      <c r="CH102" s="52"/>
      <c r="CI102" s="52"/>
      <c r="CJ102" s="52"/>
      <c r="CK102" s="52"/>
      <c r="CL102" s="52"/>
      <c r="CM102" s="52"/>
      <c r="CN102" s="53"/>
      <c r="CO102" s="51"/>
      <c r="CP102" s="52"/>
      <c r="CQ102" s="52"/>
      <c r="CR102" s="52"/>
      <c r="CS102" s="52"/>
      <c r="CT102" s="52"/>
      <c r="CU102" s="52"/>
      <c r="CV102" s="52"/>
      <c r="CW102" s="52"/>
      <c r="CX102" s="52"/>
      <c r="CY102" s="52"/>
      <c r="CZ102" s="52"/>
      <c r="DA102" s="53"/>
      <c r="DB102" s="51"/>
      <c r="DC102" s="52"/>
      <c r="DD102" s="52"/>
      <c r="DE102" s="52"/>
      <c r="DF102" s="52"/>
      <c r="DG102" s="52"/>
      <c r="DH102" s="52"/>
      <c r="DI102" s="52"/>
      <c r="DJ102" s="52"/>
      <c r="DK102" s="52"/>
      <c r="DL102" s="52"/>
      <c r="DM102" s="53"/>
      <c r="DN102" s="39"/>
      <c r="DO102" s="40"/>
      <c r="DP102" s="40"/>
      <c r="DQ102" s="40"/>
      <c r="DR102" s="40"/>
      <c r="DS102" s="40"/>
      <c r="DT102" s="40"/>
      <c r="DU102" s="40"/>
      <c r="DV102" s="40"/>
      <c r="DW102" s="40"/>
      <c r="DX102" s="40"/>
      <c r="DY102" s="40"/>
      <c r="DZ102" s="104"/>
      <c r="EA102" s="39"/>
      <c r="EB102" s="40"/>
      <c r="EC102" s="40"/>
      <c r="ED102" s="40"/>
      <c r="EE102" s="40"/>
      <c r="EF102" s="40"/>
      <c r="EG102" s="40"/>
      <c r="EH102" s="40"/>
      <c r="EI102" s="40"/>
      <c r="EJ102" s="40"/>
      <c r="EK102" s="40"/>
      <c r="EL102" s="40"/>
      <c r="EM102" s="104"/>
      <c r="EN102" s="39"/>
      <c r="EO102" s="40"/>
      <c r="EP102" s="40"/>
      <c r="EQ102" s="40"/>
      <c r="ER102" s="40"/>
      <c r="ES102" s="40"/>
      <c r="ET102" s="40"/>
      <c r="EU102" s="40"/>
      <c r="EV102" s="40"/>
      <c r="EW102" s="40"/>
      <c r="EX102" s="40"/>
      <c r="EY102" s="40"/>
      <c r="EZ102" s="104"/>
      <c r="FA102" s="39"/>
      <c r="FB102" s="40"/>
      <c r="FC102" s="40"/>
      <c r="FD102" s="40"/>
      <c r="FE102" s="40"/>
      <c r="FF102" s="40"/>
      <c r="FG102" s="40"/>
      <c r="FH102" s="40"/>
      <c r="FI102" s="40"/>
      <c r="FJ102" s="40"/>
      <c r="FK102" s="40"/>
      <c r="FL102" s="40"/>
      <c r="FM102" s="41"/>
    </row>
    <row r="103" spans="1:169" ht="11.25">
      <c r="A103" s="97" t="s">
        <v>227</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30" t="s">
        <v>397</v>
      </c>
      <c r="CH103" s="31"/>
      <c r="CI103" s="31"/>
      <c r="CJ103" s="31"/>
      <c r="CK103" s="31"/>
      <c r="CL103" s="31"/>
      <c r="CM103" s="31"/>
      <c r="CN103" s="31"/>
      <c r="CO103" s="31" t="s">
        <v>320</v>
      </c>
      <c r="CP103" s="31"/>
      <c r="CQ103" s="31"/>
      <c r="CR103" s="31"/>
      <c r="CS103" s="31"/>
      <c r="CT103" s="31"/>
      <c r="CU103" s="31"/>
      <c r="CV103" s="31"/>
      <c r="CW103" s="31"/>
      <c r="CX103" s="31"/>
      <c r="CY103" s="31"/>
      <c r="CZ103" s="31"/>
      <c r="DA103" s="31"/>
      <c r="DB103" s="31" t="s">
        <v>321</v>
      </c>
      <c r="DC103" s="31"/>
      <c r="DD103" s="31"/>
      <c r="DE103" s="31"/>
      <c r="DF103" s="31"/>
      <c r="DG103" s="31"/>
      <c r="DH103" s="31"/>
      <c r="DI103" s="31"/>
      <c r="DJ103" s="31"/>
      <c r="DK103" s="31"/>
      <c r="DL103" s="31"/>
      <c r="DM103" s="31"/>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3"/>
    </row>
    <row r="104" spans="1:169" ht="11.25">
      <c r="A104" s="97" t="s">
        <v>228</v>
      </c>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30" t="s">
        <v>226</v>
      </c>
      <c r="CH104" s="31"/>
      <c r="CI104" s="31"/>
      <c r="CJ104" s="31"/>
      <c r="CK104" s="31"/>
      <c r="CL104" s="31"/>
      <c r="CM104" s="31"/>
      <c r="CN104" s="31"/>
      <c r="CO104" s="31" t="s">
        <v>320</v>
      </c>
      <c r="CP104" s="31"/>
      <c r="CQ104" s="31"/>
      <c r="CR104" s="31"/>
      <c r="CS104" s="31"/>
      <c r="CT104" s="31"/>
      <c r="CU104" s="31"/>
      <c r="CV104" s="31"/>
      <c r="CW104" s="31"/>
      <c r="CX104" s="31"/>
      <c r="CY104" s="31"/>
      <c r="CZ104" s="31"/>
      <c r="DA104" s="31"/>
      <c r="DB104" s="31" t="s">
        <v>308</v>
      </c>
      <c r="DC104" s="31"/>
      <c r="DD104" s="31"/>
      <c r="DE104" s="31"/>
      <c r="DF104" s="31"/>
      <c r="DG104" s="31"/>
      <c r="DH104" s="31"/>
      <c r="DI104" s="31"/>
      <c r="DJ104" s="31"/>
      <c r="DK104" s="31"/>
      <c r="DL104" s="31"/>
      <c r="DM104" s="31"/>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3"/>
    </row>
    <row r="105" spans="1:169" ht="11.25" customHeight="1">
      <c r="A105" s="99" t="s">
        <v>83</v>
      </c>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30" t="s">
        <v>81</v>
      </c>
      <c r="CH105" s="31"/>
      <c r="CI105" s="31"/>
      <c r="CJ105" s="31"/>
      <c r="CK105" s="31"/>
      <c r="CL105" s="31"/>
      <c r="CM105" s="31"/>
      <c r="CN105" s="31"/>
      <c r="CO105" s="31" t="s">
        <v>33</v>
      </c>
      <c r="CP105" s="31"/>
      <c r="CQ105" s="31"/>
      <c r="CR105" s="31"/>
      <c r="CS105" s="31"/>
      <c r="CT105" s="31"/>
      <c r="CU105" s="31"/>
      <c r="CV105" s="31"/>
      <c r="CW105" s="31"/>
      <c r="CX105" s="31"/>
      <c r="CY105" s="31"/>
      <c r="CZ105" s="31"/>
      <c r="DA105" s="31"/>
      <c r="DB105" s="31" t="s">
        <v>33</v>
      </c>
      <c r="DC105" s="31"/>
      <c r="DD105" s="31"/>
      <c r="DE105" s="31"/>
      <c r="DF105" s="31"/>
      <c r="DG105" s="31"/>
      <c r="DH105" s="31"/>
      <c r="DI105" s="31"/>
      <c r="DJ105" s="31"/>
      <c r="DK105" s="31"/>
      <c r="DL105" s="31"/>
      <c r="DM105" s="31"/>
      <c r="DN105" s="105">
        <f>DN106+DN108+DN109+DN110+DN111+DN112+DN113+DN114+DN115+DN116+DN117+DN118+DN119+DN120+DN121+DN122+DN123+DN124+DN125+DN126+DN127+DN128+DN129+DN130+DN131+DN132+DN133</f>
        <v>17931000</v>
      </c>
      <c r="DO105" s="32"/>
      <c r="DP105" s="32"/>
      <c r="DQ105" s="32"/>
      <c r="DR105" s="32"/>
      <c r="DS105" s="32"/>
      <c r="DT105" s="32"/>
      <c r="DU105" s="32"/>
      <c r="DV105" s="32"/>
      <c r="DW105" s="32"/>
      <c r="DX105" s="32"/>
      <c r="DY105" s="32"/>
      <c r="DZ105" s="32"/>
      <c r="EA105" s="32">
        <f>EA106+EA108+EA109+EA110+EA111+EA112+EA113+EA114+EA115+EA116+EA117+EA118+EA119+EA120+EA121+EA122+EA123+EA124+EA125+EA126+EA127+EA128+EA129+EA130+EA131+EA132+EA133</f>
        <v>18364000</v>
      </c>
      <c r="EB105" s="32"/>
      <c r="EC105" s="32"/>
      <c r="ED105" s="32"/>
      <c r="EE105" s="32"/>
      <c r="EF105" s="32"/>
      <c r="EG105" s="32"/>
      <c r="EH105" s="32"/>
      <c r="EI105" s="32"/>
      <c r="EJ105" s="32"/>
      <c r="EK105" s="32"/>
      <c r="EL105" s="32"/>
      <c r="EM105" s="32"/>
      <c r="EN105" s="32">
        <f>EN106+EN108+EN109+EN110+EN111+EN112+EN113+EN114+EN115+EN116+EN117+EN118+EN119+EN120+EN121+EN122+EN123+EN124+EN125+EN126+EN127+EN128+EN129+EN130+EN131+EN132+EN133</f>
        <v>18814000</v>
      </c>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3"/>
    </row>
    <row r="106" spans="1:169" ht="11.25" customHeight="1">
      <c r="A106" s="95" t="s">
        <v>84</v>
      </c>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54" t="s">
        <v>176</v>
      </c>
      <c r="CH106" s="49"/>
      <c r="CI106" s="49"/>
      <c r="CJ106" s="49"/>
      <c r="CK106" s="49"/>
      <c r="CL106" s="49"/>
      <c r="CM106" s="49"/>
      <c r="CN106" s="50"/>
      <c r="CO106" s="48" t="s">
        <v>322</v>
      </c>
      <c r="CP106" s="49"/>
      <c r="CQ106" s="49"/>
      <c r="CR106" s="49"/>
      <c r="CS106" s="49"/>
      <c r="CT106" s="49"/>
      <c r="CU106" s="49"/>
      <c r="CV106" s="49"/>
      <c r="CW106" s="49"/>
      <c r="CX106" s="49"/>
      <c r="CY106" s="49"/>
      <c r="CZ106" s="49"/>
      <c r="DA106" s="50"/>
      <c r="DB106" s="48" t="s">
        <v>323</v>
      </c>
      <c r="DC106" s="49"/>
      <c r="DD106" s="49"/>
      <c r="DE106" s="49"/>
      <c r="DF106" s="49"/>
      <c r="DG106" s="49"/>
      <c r="DH106" s="49"/>
      <c r="DI106" s="49"/>
      <c r="DJ106" s="49"/>
      <c r="DK106" s="49"/>
      <c r="DL106" s="49"/>
      <c r="DM106" s="50"/>
      <c r="DN106" s="36">
        <f>200000+10000</f>
        <v>210000</v>
      </c>
      <c r="DO106" s="37"/>
      <c r="DP106" s="37"/>
      <c r="DQ106" s="37"/>
      <c r="DR106" s="37"/>
      <c r="DS106" s="37"/>
      <c r="DT106" s="37"/>
      <c r="DU106" s="37"/>
      <c r="DV106" s="37"/>
      <c r="DW106" s="37"/>
      <c r="DX106" s="37"/>
      <c r="DY106" s="37"/>
      <c r="DZ106" s="103"/>
      <c r="EA106" s="36">
        <f>200000+10000</f>
        <v>210000</v>
      </c>
      <c r="EB106" s="37"/>
      <c r="EC106" s="37"/>
      <c r="ED106" s="37"/>
      <c r="EE106" s="37"/>
      <c r="EF106" s="37"/>
      <c r="EG106" s="37"/>
      <c r="EH106" s="37"/>
      <c r="EI106" s="37"/>
      <c r="EJ106" s="37"/>
      <c r="EK106" s="37"/>
      <c r="EL106" s="37"/>
      <c r="EM106" s="103"/>
      <c r="EN106" s="36">
        <f>200000+10000</f>
        <v>210000</v>
      </c>
      <c r="EO106" s="37"/>
      <c r="EP106" s="37"/>
      <c r="EQ106" s="37"/>
      <c r="ER106" s="37"/>
      <c r="ES106" s="37"/>
      <c r="ET106" s="37"/>
      <c r="EU106" s="37"/>
      <c r="EV106" s="37"/>
      <c r="EW106" s="37"/>
      <c r="EX106" s="37"/>
      <c r="EY106" s="37"/>
      <c r="EZ106" s="103"/>
      <c r="FA106" s="36"/>
      <c r="FB106" s="37"/>
      <c r="FC106" s="37"/>
      <c r="FD106" s="37"/>
      <c r="FE106" s="37"/>
      <c r="FF106" s="37"/>
      <c r="FG106" s="37"/>
      <c r="FH106" s="37"/>
      <c r="FI106" s="37"/>
      <c r="FJ106" s="37"/>
      <c r="FK106" s="37"/>
      <c r="FL106" s="37"/>
      <c r="FM106" s="38"/>
    </row>
    <row r="107" spans="1:169" ht="11.25" customHeight="1">
      <c r="A107" s="97" t="s">
        <v>195</v>
      </c>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55"/>
      <c r="CH107" s="52"/>
      <c r="CI107" s="52"/>
      <c r="CJ107" s="52"/>
      <c r="CK107" s="52"/>
      <c r="CL107" s="52"/>
      <c r="CM107" s="52"/>
      <c r="CN107" s="53"/>
      <c r="CO107" s="51"/>
      <c r="CP107" s="52"/>
      <c r="CQ107" s="52"/>
      <c r="CR107" s="52"/>
      <c r="CS107" s="52"/>
      <c r="CT107" s="52"/>
      <c r="CU107" s="52"/>
      <c r="CV107" s="52"/>
      <c r="CW107" s="52"/>
      <c r="CX107" s="52"/>
      <c r="CY107" s="52"/>
      <c r="CZ107" s="52"/>
      <c r="DA107" s="53"/>
      <c r="DB107" s="51"/>
      <c r="DC107" s="52"/>
      <c r="DD107" s="52"/>
      <c r="DE107" s="52"/>
      <c r="DF107" s="52"/>
      <c r="DG107" s="52"/>
      <c r="DH107" s="52"/>
      <c r="DI107" s="52"/>
      <c r="DJ107" s="52"/>
      <c r="DK107" s="52"/>
      <c r="DL107" s="52"/>
      <c r="DM107" s="53"/>
      <c r="DN107" s="39"/>
      <c r="DO107" s="40"/>
      <c r="DP107" s="40"/>
      <c r="DQ107" s="40"/>
      <c r="DR107" s="40"/>
      <c r="DS107" s="40"/>
      <c r="DT107" s="40"/>
      <c r="DU107" s="40"/>
      <c r="DV107" s="40"/>
      <c r="DW107" s="40"/>
      <c r="DX107" s="40"/>
      <c r="DY107" s="40"/>
      <c r="DZ107" s="104"/>
      <c r="EA107" s="39"/>
      <c r="EB107" s="40"/>
      <c r="EC107" s="40"/>
      <c r="ED107" s="40"/>
      <c r="EE107" s="40"/>
      <c r="EF107" s="40"/>
      <c r="EG107" s="40"/>
      <c r="EH107" s="40"/>
      <c r="EI107" s="40"/>
      <c r="EJ107" s="40"/>
      <c r="EK107" s="40"/>
      <c r="EL107" s="40"/>
      <c r="EM107" s="104"/>
      <c r="EN107" s="39"/>
      <c r="EO107" s="40"/>
      <c r="EP107" s="40"/>
      <c r="EQ107" s="40"/>
      <c r="ER107" s="40"/>
      <c r="ES107" s="40"/>
      <c r="ET107" s="40"/>
      <c r="EU107" s="40"/>
      <c r="EV107" s="40"/>
      <c r="EW107" s="40"/>
      <c r="EX107" s="40"/>
      <c r="EY107" s="40"/>
      <c r="EZ107" s="104"/>
      <c r="FA107" s="39"/>
      <c r="FB107" s="40"/>
      <c r="FC107" s="40"/>
      <c r="FD107" s="40"/>
      <c r="FE107" s="40"/>
      <c r="FF107" s="40"/>
      <c r="FG107" s="40"/>
      <c r="FH107" s="40"/>
      <c r="FI107" s="40"/>
      <c r="FJ107" s="40"/>
      <c r="FK107" s="40"/>
      <c r="FL107" s="40"/>
      <c r="FM107" s="41"/>
    </row>
    <row r="108" spans="1:169" ht="11.25" customHeight="1">
      <c r="A108" s="97" t="s">
        <v>198</v>
      </c>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30" t="s">
        <v>177</v>
      </c>
      <c r="CH108" s="31"/>
      <c r="CI108" s="31"/>
      <c r="CJ108" s="31"/>
      <c r="CK108" s="31"/>
      <c r="CL108" s="31"/>
      <c r="CM108" s="31"/>
      <c r="CN108" s="31"/>
      <c r="CO108" s="31" t="s">
        <v>322</v>
      </c>
      <c r="CP108" s="31"/>
      <c r="CQ108" s="31"/>
      <c r="CR108" s="31"/>
      <c r="CS108" s="31"/>
      <c r="CT108" s="31"/>
      <c r="CU108" s="31"/>
      <c r="CV108" s="31"/>
      <c r="CW108" s="31"/>
      <c r="CX108" s="31"/>
      <c r="CY108" s="31"/>
      <c r="CZ108" s="31"/>
      <c r="DA108" s="31"/>
      <c r="DB108" s="31" t="s">
        <v>324</v>
      </c>
      <c r="DC108" s="31"/>
      <c r="DD108" s="31"/>
      <c r="DE108" s="31"/>
      <c r="DF108" s="31"/>
      <c r="DG108" s="31"/>
      <c r="DH108" s="31"/>
      <c r="DI108" s="31"/>
      <c r="DJ108" s="31"/>
      <c r="DK108" s="31"/>
      <c r="DL108" s="31"/>
      <c r="DM108" s="31"/>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3"/>
    </row>
    <row r="109" spans="1:169" ht="11.25" customHeight="1">
      <c r="A109" s="97" t="s">
        <v>174</v>
      </c>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30" t="s">
        <v>178</v>
      </c>
      <c r="CH109" s="31"/>
      <c r="CI109" s="31"/>
      <c r="CJ109" s="31"/>
      <c r="CK109" s="31"/>
      <c r="CL109" s="31"/>
      <c r="CM109" s="31"/>
      <c r="CN109" s="31"/>
      <c r="CO109" s="31" t="s">
        <v>392</v>
      </c>
      <c r="CP109" s="31"/>
      <c r="CQ109" s="31"/>
      <c r="CR109" s="31"/>
      <c r="CS109" s="31"/>
      <c r="CT109" s="31"/>
      <c r="CU109" s="31"/>
      <c r="CV109" s="31"/>
      <c r="CW109" s="31"/>
      <c r="CX109" s="31"/>
      <c r="CY109" s="31"/>
      <c r="CZ109" s="31"/>
      <c r="DA109" s="31"/>
      <c r="DB109" s="31" t="s">
        <v>326</v>
      </c>
      <c r="DC109" s="31"/>
      <c r="DD109" s="31"/>
      <c r="DE109" s="31"/>
      <c r="DF109" s="31"/>
      <c r="DG109" s="31"/>
      <c r="DH109" s="31"/>
      <c r="DI109" s="31"/>
      <c r="DJ109" s="31"/>
      <c r="DK109" s="31"/>
      <c r="DL109" s="31"/>
      <c r="DM109" s="31"/>
      <c r="DN109" s="32">
        <v>1800000</v>
      </c>
      <c r="DO109" s="32"/>
      <c r="DP109" s="32"/>
      <c r="DQ109" s="32"/>
      <c r="DR109" s="32"/>
      <c r="DS109" s="32"/>
      <c r="DT109" s="32"/>
      <c r="DU109" s="32"/>
      <c r="DV109" s="32"/>
      <c r="DW109" s="32"/>
      <c r="DX109" s="32"/>
      <c r="DY109" s="32"/>
      <c r="DZ109" s="32"/>
      <c r="EA109" s="32">
        <v>1872000</v>
      </c>
      <c r="EB109" s="32"/>
      <c r="EC109" s="32"/>
      <c r="ED109" s="32"/>
      <c r="EE109" s="32"/>
      <c r="EF109" s="32"/>
      <c r="EG109" s="32"/>
      <c r="EH109" s="32"/>
      <c r="EI109" s="32"/>
      <c r="EJ109" s="32"/>
      <c r="EK109" s="32"/>
      <c r="EL109" s="32"/>
      <c r="EM109" s="32"/>
      <c r="EN109" s="32">
        <v>1947000</v>
      </c>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3"/>
    </row>
    <row r="110" spans="1:169" ht="11.25" customHeight="1">
      <c r="A110" s="97" t="s">
        <v>175</v>
      </c>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30" t="s">
        <v>180</v>
      </c>
      <c r="CH110" s="31"/>
      <c r="CI110" s="31"/>
      <c r="CJ110" s="31"/>
      <c r="CK110" s="31"/>
      <c r="CL110" s="31"/>
      <c r="CM110" s="31"/>
      <c r="CN110" s="31"/>
      <c r="CO110" s="31" t="s">
        <v>392</v>
      </c>
      <c r="CP110" s="31"/>
      <c r="CQ110" s="31"/>
      <c r="CR110" s="31"/>
      <c r="CS110" s="31"/>
      <c r="CT110" s="31"/>
      <c r="CU110" s="31"/>
      <c r="CV110" s="31"/>
      <c r="CW110" s="31"/>
      <c r="CX110" s="31"/>
      <c r="CY110" s="31"/>
      <c r="CZ110" s="31"/>
      <c r="DA110" s="31"/>
      <c r="DB110" s="31" t="s">
        <v>326</v>
      </c>
      <c r="DC110" s="31"/>
      <c r="DD110" s="31"/>
      <c r="DE110" s="31"/>
      <c r="DF110" s="31"/>
      <c r="DG110" s="31"/>
      <c r="DH110" s="31"/>
      <c r="DI110" s="31"/>
      <c r="DJ110" s="31"/>
      <c r="DK110" s="31"/>
      <c r="DL110" s="31"/>
      <c r="DM110" s="31"/>
      <c r="DN110" s="32">
        <v>1300000</v>
      </c>
      <c r="DO110" s="32"/>
      <c r="DP110" s="32"/>
      <c r="DQ110" s="32"/>
      <c r="DR110" s="32"/>
      <c r="DS110" s="32"/>
      <c r="DT110" s="32"/>
      <c r="DU110" s="32"/>
      <c r="DV110" s="32"/>
      <c r="DW110" s="32"/>
      <c r="DX110" s="32"/>
      <c r="DY110" s="32"/>
      <c r="DZ110" s="32"/>
      <c r="EA110" s="32">
        <v>1352000</v>
      </c>
      <c r="EB110" s="32"/>
      <c r="EC110" s="32"/>
      <c r="ED110" s="32"/>
      <c r="EE110" s="32"/>
      <c r="EF110" s="32"/>
      <c r="EG110" s="32"/>
      <c r="EH110" s="32"/>
      <c r="EI110" s="32"/>
      <c r="EJ110" s="32"/>
      <c r="EK110" s="32"/>
      <c r="EL110" s="32"/>
      <c r="EM110" s="32"/>
      <c r="EN110" s="32">
        <v>1406000</v>
      </c>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3"/>
    </row>
    <row r="111" spans="1:169" ht="11.25" customHeight="1">
      <c r="A111" s="97" t="s">
        <v>179</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30" t="s">
        <v>182</v>
      </c>
      <c r="CH111" s="31"/>
      <c r="CI111" s="31"/>
      <c r="CJ111" s="31"/>
      <c r="CK111" s="31"/>
      <c r="CL111" s="31"/>
      <c r="CM111" s="31"/>
      <c r="CN111" s="31"/>
      <c r="CO111" s="31" t="s">
        <v>322</v>
      </c>
      <c r="CP111" s="31"/>
      <c r="CQ111" s="31"/>
      <c r="CR111" s="31"/>
      <c r="CS111" s="31"/>
      <c r="CT111" s="31"/>
      <c r="CU111" s="31"/>
      <c r="CV111" s="31"/>
      <c r="CW111" s="31"/>
      <c r="CX111" s="31"/>
      <c r="CY111" s="31"/>
      <c r="CZ111" s="31"/>
      <c r="DA111" s="31"/>
      <c r="DB111" s="31" t="s">
        <v>326</v>
      </c>
      <c r="DC111" s="31"/>
      <c r="DD111" s="31"/>
      <c r="DE111" s="31"/>
      <c r="DF111" s="31"/>
      <c r="DG111" s="31"/>
      <c r="DH111" s="31"/>
      <c r="DI111" s="31"/>
      <c r="DJ111" s="31"/>
      <c r="DK111" s="31"/>
      <c r="DL111" s="31"/>
      <c r="DM111" s="31"/>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3"/>
    </row>
    <row r="112" spans="1:169" ht="11.25" customHeight="1">
      <c r="A112" s="97" t="s">
        <v>181</v>
      </c>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30" t="s">
        <v>184</v>
      </c>
      <c r="CH112" s="31"/>
      <c r="CI112" s="31"/>
      <c r="CJ112" s="31"/>
      <c r="CK112" s="31"/>
      <c r="CL112" s="31"/>
      <c r="CM112" s="31"/>
      <c r="CN112" s="31"/>
      <c r="CO112" s="31" t="s">
        <v>322</v>
      </c>
      <c r="CP112" s="31"/>
      <c r="CQ112" s="31"/>
      <c r="CR112" s="31"/>
      <c r="CS112" s="31"/>
      <c r="CT112" s="31"/>
      <c r="CU112" s="31"/>
      <c r="CV112" s="31"/>
      <c r="CW112" s="31"/>
      <c r="CX112" s="31"/>
      <c r="CY112" s="31"/>
      <c r="CZ112" s="31"/>
      <c r="DA112" s="31"/>
      <c r="DB112" s="31" t="s">
        <v>326</v>
      </c>
      <c r="DC112" s="31"/>
      <c r="DD112" s="31"/>
      <c r="DE112" s="31"/>
      <c r="DF112" s="31"/>
      <c r="DG112" s="31"/>
      <c r="DH112" s="31"/>
      <c r="DI112" s="31"/>
      <c r="DJ112" s="31"/>
      <c r="DK112" s="31"/>
      <c r="DL112" s="31"/>
      <c r="DM112" s="31"/>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3"/>
    </row>
    <row r="113" spans="1:169" ht="11.25" customHeight="1">
      <c r="A113" s="97" t="s">
        <v>183</v>
      </c>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30" t="s">
        <v>185</v>
      </c>
      <c r="CH113" s="31"/>
      <c r="CI113" s="31"/>
      <c r="CJ113" s="31"/>
      <c r="CK113" s="31"/>
      <c r="CL113" s="31"/>
      <c r="CM113" s="31"/>
      <c r="CN113" s="31"/>
      <c r="CO113" s="31" t="s">
        <v>322</v>
      </c>
      <c r="CP113" s="31"/>
      <c r="CQ113" s="31"/>
      <c r="CR113" s="31"/>
      <c r="CS113" s="31"/>
      <c r="CT113" s="31"/>
      <c r="CU113" s="31"/>
      <c r="CV113" s="31"/>
      <c r="CW113" s="31"/>
      <c r="CX113" s="31"/>
      <c r="CY113" s="31"/>
      <c r="CZ113" s="31"/>
      <c r="DA113" s="31"/>
      <c r="DB113" s="31" t="s">
        <v>326</v>
      </c>
      <c r="DC113" s="31"/>
      <c r="DD113" s="31"/>
      <c r="DE113" s="31"/>
      <c r="DF113" s="31"/>
      <c r="DG113" s="31"/>
      <c r="DH113" s="31"/>
      <c r="DI113" s="31"/>
      <c r="DJ113" s="31"/>
      <c r="DK113" s="31"/>
      <c r="DL113" s="31"/>
      <c r="DM113" s="31"/>
      <c r="DN113" s="32">
        <v>60000</v>
      </c>
      <c r="DO113" s="32"/>
      <c r="DP113" s="32"/>
      <c r="DQ113" s="32"/>
      <c r="DR113" s="32"/>
      <c r="DS113" s="32"/>
      <c r="DT113" s="32"/>
      <c r="DU113" s="32"/>
      <c r="DV113" s="32"/>
      <c r="DW113" s="32"/>
      <c r="DX113" s="32"/>
      <c r="DY113" s="32"/>
      <c r="DZ113" s="32"/>
      <c r="EA113" s="32">
        <v>62000</v>
      </c>
      <c r="EB113" s="32"/>
      <c r="EC113" s="32"/>
      <c r="ED113" s="32"/>
      <c r="EE113" s="32"/>
      <c r="EF113" s="32"/>
      <c r="EG113" s="32"/>
      <c r="EH113" s="32"/>
      <c r="EI113" s="32"/>
      <c r="EJ113" s="32"/>
      <c r="EK113" s="32"/>
      <c r="EL113" s="32"/>
      <c r="EM113" s="32"/>
      <c r="EN113" s="32">
        <v>64000</v>
      </c>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3"/>
    </row>
    <row r="114" spans="1:169" ht="11.25" customHeight="1">
      <c r="A114" s="97" t="s">
        <v>187</v>
      </c>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30" t="s">
        <v>186</v>
      </c>
      <c r="CH114" s="31"/>
      <c r="CI114" s="31"/>
      <c r="CJ114" s="31"/>
      <c r="CK114" s="31"/>
      <c r="CL114" s="31"/>
      <c r="CM114" s="31"/>
      <c r="CN114" s="31"/>
      <c r="CO114" s="31" t="s">
        <v>322</v>
      </c>
      <c r="CP114" s="31"/>
      <c r="CQ114" s="31"/>
      <c r="CR114" s="31"/>
      <c r="CS114" s="31"/>
      <c r="CT114" s="31"/>
      <c r="CU114" s="31"/>
      <c r="CV114" s="31"/>
      <c r="CW114" s="31"/>
      <c r="CX114" s="31"/>
      <c r="CY114" s="31"/>
      <c r="CZ114" s="31"/>
      <c r="DA114" s="31"/>
      <c r="DB114" s="31" t="s">
        <v>325</v>
      </c>
      <c r="DC114" s="31"/>
      <c r="DD114" s="31"/>
      <c r="DE114" s="31"/>
      <c r="DF114" s="31"/>
      <c r="DG114" s="31"/>
      <c r="DH114" s="31"/>
      <c r="DI114" s="31"/>
      <c r="DJ114" s="31"/>
      <c r="DK114" s="31"/>
      <c r="DL114" s="31"/>
      <c r="DM114" s="31"/>
      <c r="DN114" s="32">
        <v>9000</v>
      </c>
      <c r="DO114" s="32"/>
      <c r="DP114" s="32"/>
      <c r="DQ114" s="32"/>
      <c r="DR114" s="32"/>
      <c r="DS114" s="32"/>
      <c r="DT114" s="32"/>
      <c r="DU114" s="32"/>
      <c r="DV114" s="32"/>
      <c r="DW114" s="32"/>
      <c r="DX114" s="32"/>
      <c r="DY114" s="32"/>
      <c r="DZ114" s="32"/>
      <c r="EA114" s="32">
        <v>9000</v>
      </c>
      <c r="EB114" s="32"/>
      <c r="EC114" s="32"/>
      <c r="ED114" s="32"/>
      <c r="EE114" s="32"/>
      <c r="EF114" s="32"/>
      <c r="EG114" s="32"/>
      <c r="EH114" s="32"/>
      <c r="EI114" s="32"/>
      <c r="EJ114" s="32"/>
      <c r="EK114" s="32"/>
      <c r="EL114" s="32"/>
      <c r="EM114" s="32"/>
      <c r="EN114" s="32">
        <v>9000</v>
      </c>
      <c r="EO114" s="32"/>
      <c r="EP114" s="32"/>
      <c r="EQ114" s="32"/>
      <c r="ER114" s="32"/>
      <c r="ES114" s="32"/>
      <c r="ET114" s="32"/>
      <c r="EU114" s="32"/>
      <c r="EV114" s="32"/>
      <c r="EW114" s="32"/>
      <c r="EX114" s="32"/>
      <c r="EY114" s="32"/>
      <c r="EZ114" s="32"/>
      <c r="FA114" s="32"/>
      <c r="FB114" s="32"/>
      <c r="FC114" s="32"/>
      <c r="FD114" s="32"/>
      <c r="FE114" s="32"/>
      <c r="FF114" s="32"/>
      <c r="FG114" s="32"/>
      <c r="FH114" s="32"/>
      <c r="FI114" s="32"/>
      <c r="FJ114" s="32"/>
      <c r="FK114" s="32"/>
      <c r="FL114" s="32"/>
      <c r="FM114" s="33"/>
    </row>
    <row r="115" spans="1:169" ht="11.25" customHeight="1">
      <c r="A115" s="97" t="s">
        <v>188</v>
      </c>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30" t="s">
        <v>190</v>
      </c>
      <c r="CH115" s="31"/>
      <c r="CI115" s="31"/>
      <c r="CJ115" s="31"/>
      <c r="CK115" s="31"/>
      <c r="CL115" s="31"/>
      <c r="CM115" s="31"/>
      <c r="CN115" s="31"/>
      <c r="CO115" s="31" t="s">
        <v>322</v>
      </c>
      <c r="CP115" s="31"/>
      <c r="CQ115" s="31"/>
      <c r="CR115" s="31"/>
      <c r="CS115" s="31"/>
      <c r="CT115" s="31"/>
      <c r="CU115" s="31"/>
      <c r="CV115" s="31"/>
      <c r="CW115" s="31"/>
      <c r="CX115" s="31"/>
      <c r="CY115" s="31"/>
      <c r="CZ115" s="31"/>
      <c r="DA115" s="31"/>
      <c r="DB115" s="31" t="s">
        <v>321</v>
      </c>
      <c r="DC115" s="31"/>
      <c r="DD115" s="31"/>
      <c r="DE115" s="31"/>
      <c r="DF115" s="31"/>
      <c r="DG115" s="31"/>
      <c r="DH115" s="31"/>
      <c r="DI115" s="31"/>
      <c r="DJ115" s="31"/>
      <c r="DK115" s="31"/>
      <c r="DL115" s="31"/>
      <c r="DM115" s="31"/>
      <c r="DN115" s="32">
        <v>870000</v>
      </c>
      <c r="DO115" s="32"/>
      <c r="DP115" s="32"/>
      <c r="DQ115" s="32"/>
      <c r="DR115" s="32"/>
      <c r="DS115" s="32"/>
      <c r="DT115" s="32"/>
      <c r="DU115" s="32"/>
      <c r="DV115" s="32"/>
      <c r="DW115" s="32"/>
      <c r="DX115" s="32"/>
      <c r="DY115" s="32"/>
      <c r="DZ115" s="32"/>
      <c r="EA115" s="32">
        <v>870000</v>
      </c>
      <c r="EB115" s="32"/>
      <c r="EC115" s="32"/>
      <c r="ED115" s="32"/>
      <c r="EE115" s="32"/>
      <c r="EF115" s="32"/>
      <c r="EG115" s="32"/>
      <c r="EH115" s="32"/>
      <c r="EI115" s="32"/>
      <c r="EJ115" s="32"/>
      <c r="EK115" s="32"/>
      <c r="EL115" s="32"/>
      <c r="EM115" s="32"/>
      <c r="EN115" s="32">
        <v>870000</v>
      </c>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3"/>
    </row>
    <row r="116" spans="1:169" ht="11.25" customHeight="1">
      <c r="A116" s="97" t="s">
        <v>189</v>
      </c>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30" t="s">
        <v>191</v>
      </c>
      <c r="CH116" s="31"/>
      <c r="CI116" s="31"/>
      <c r="CJ116" s="31"/>
      <c r="CK116" s="31"/>
      <c r="CL116" s="31"/>
      <c r="CM116" s="31"/>
      <c r="CN116" s="31"/>
      <c r="CO116" s="31" t="s">
        <v>322</v>
      </c>
      <c r="CP116" s="31"/>
      <c r="CQ116" s="31"/>
      <c r="CR116" s="31"/>
      <c r="CS116" s="31"/>
      <c r="CT116" s="31"/>
      <c r="CU116" s="31"/>
      <c r="CV116" s="31"/>
      <c r="CW116" s="31"/>
      <c r="CX116" s="31"/>
      <c r="CY116" s="31"/>
      <c r="CZ116" s="31"/>
      <c r="DA116" s="31"/>
      <c r="DB116" s="31" t="s">
        <v>321</v>
      </c>
      <c r="DC116" s="31"/>
      <c r="DD116" s="31"/>
      <c r="DE116" s="31"/>
      <c r="DF116" s="31"/>
      <c r="DG116" s="31"/>
      <c r="DH116" s="31"/>
      <c r="DI116" s="31"/>
      <c r="DJ116" s="31"/>
      <c r="DK116" s="31"/>
      <c r="DL116" s="31"/>
      <c r="DM116" s="31"/>
      <c r="DN116" s="32">
        <f>200000+11000</f>
        <v>211000</v>
      </c>
      <c r="DO116" s="32"/>
      <c r="DP116" s="32"/>
      <c r="DQ116" s="32"/>
      <c r="DR116" s="32"/>
      <c r="DS116" s="32"/>
      <c r="DT116" s="32"/>
      <c r="DU116" s="32"/>
      <c r="DV116" s="32"/>
      <c r="DW116" s="32"/>
      <c r="DX116" s="32"/>
      <c r="DY116" s="32"/>
      <c r="DZ116" s="32"/>
      <c r="EA116" s="32">
        <f>200000+11000</f>
        <v>211000</v>
      </c>
      <c r="EB116" s="32"/>
      <c r="EC116" s="32"/>
      <c r="ED116" s="32"/>
      <c r="EE116" s="32"/>
      <c r="EF116" s="32"/>
      <c r="EG116" s="32"/>
      <c r="EH116" s="32"/>
      <c r="EI116" s="32"/>
      <c r="EJ116" s="32"/>
      <c r="EK116" s="32"/>
      <c r="EL116" s="32"/>
      <c r="EM116" s="32"/>
      <c r="EN116" s="32">
        <f>200000+11000</f>
        <v>211000</v>
      </c>
      <c r="EO116" s="32"/>
      <c r="EP116" s="32"/>
      <c r="EQ116" s="32"/>
      <c r="ER116" s="32"/>
      <c r="ES116" s="32"/>
      <c r="ET116" s="32"/>
      <c r="EU116" s="32"/>
      <c r="EV116" s="32"/>
      <c r="EW116" s="32"/>
      <c r="EX116" s="32"/>
      <c r="EY116" s="32"/>
      <c r="EZ116" s="32"/>
      <c r="FA116" s="32"/>
      <c r="FB116" s="32"/>
      <c r="FC116" s="32"/>
      <c r="FD116" s="32"/>
      <c r="FE116" s="32"/>
      <c r="FF116" s="32"/>
      <c r="FG116" s="32"/>
      <c r="FH116" s="32"/>
      <c r="FI116" s="32"/>
      <c r="FJ116" s="32"/>
      <c r="FK116" s="32"/>
      <c r="FL116" s="32"/>
      <c r="FM116" s="33"/>
    </row>
    <row r="117" spans="1:169" ht="11.25" customHeight="1">
      <c r="A117" s="97" t="s">
        <v>194</v>
      </c>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30" t="s">
        <v>192</v>
      </c>
      <c r="CH117" s="31"/>
      <c r="CI117" s="31"/>
      <c r="CJ117" s="31"/>
      <c r="CK117" s="31"/>
      <c r="CL117" s="31"/>
      <c r="CM117" s="31"/>
      <c r="CN117" s="31"/>
      <c r="CO117" s="31" t="s">
        <v>322</v>
      </c>
      <c r="CP117" s="31"/>
      <c r="CQ117" s="31"/>
      <c r="CR117" s="31"/>
      <c r="CS117" s="31"/>
      <c r="CT117" s="31"/>
      <c r="CU117" s="31"/>
      <c r="CV117" s="31"/>
      <c r="CW117" s="31"/>
      <c r="CX117" s="31"/>
      <c r="CY117" s="31"/>
      <c r="CZ117" s="31"/>
      <c r="DA117" s="31"/>
      <c r="DB117" s="31" t="s">
        <v>321</v>
      </c>
      <c r="DC117" s="31"/>
      <c r="DD117" s="31"/>
      <c r="DE117" s="31"/>
      <c r="DF117" s="31"/>
      <c r="DG117" s="31"/>
      <c r="DH117" s="31"/>
      <c r="DI117" s="31"/>
      <c r="DJ117" s="31"/>
      <c r="DK117" s="31"/>
      <c r="DL117" s="31"/>
      <c r="DM117" s="31"/>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3"/>
    </row>
    <row r="118" spans="1:169" ht="11.25" customHeight="1">
      <c r="A118" s="97" t="s">
        <v>199</v>
      </c>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30" t="s">
        <v>193</v>
      </c>
      <c r="CH118" s="31"/>
      <c r="CI118" s="31"/>
      <c r="CJ118" s="31"/>
      <c r="CK118" s="31"/>
      <c r="CL118" s="31"/>
      <c r="CM118" s="31"/>
      <c r="CN118" s="31"/>
      <c r="CO118" s="31" t="s">
        <v>322</v>
      </c>
      <c r="CP118" s="31"/>
      <c r="CQ118" s="31"/>
      <c r="CR118" s="31"/>
      <c r="CS118" s="31"/>
      <c r="CT118" s="31"/>
      <c r="CU118" s="31"/>
      <c r="CV118" s="31"/>
      <c r="CW118" s="31"/>
      <c r="CX118" s="31"/>
      <c r="CY118" s="31"/>
      <c r="CZ118" s="31"/>
      <c r="DA118" s="31"/>
      <c r="DB118" s="31" t="s">
        <v>308</v>
      </c>
      <c r="DC118" s="31"/>
      <c r="DD118" s="31"/>
      <c r="DE118" s="31"/>
      <c r="DF118" s="31"/>
      <c r="DG118" s="31"/>
      <c r="DH118" s="31"/>
      <c r="DI118" s="31"/>
      <c r="DJ118" s="31"/>
      <c r="DK118" s="31"/>
      <c r="DL118" s="31"/>
      <c r="DM118" s="31"/>
      <c r="DN118" s="32">
        <v>1500000</v>
      </c>
      <c r="DO118" s="32"/>
      <c r="DP118" s="32"/>
      <c r="DQ118" s="32"/>
      <c r="DR118" s="32"/>
      <c r="DS118" s="32"/>
      <c r="DT118" s="32"/>
      <c r="DU118" s="32"/>
      <c r="DV118" s="32"/>
      <c r="DW118" s="32"/>
      <c r="DX118" s="32"/>
      <c r="DY118" s="32"/>
      <c r="DZ118" s="32"/>
      <c r="EA118" s="32">
        <v>1500000</v>
      </c>
      <c r="EB118" s="32"/>
      <c r="EC118" s="32"/>
      <c r="ED118" s="32"/>
      <c r="EE118" s="32"/>
      <c r="EF118" s="32"/>
      <c r="EG118" s="32"/>
      <c r="EH118" s="32"/>
      <c r="EI118" s="32"/>
      <c r="EJ118" s="32"/>
      <c r="EK118" s="32"/>
      <c r="EL118" s="32"/>
      <c r="EM118" s="32"/>
      <c r="EN118" s="32">
        <v>1500000</v>
      </c>
      <c r="EO118" s="32"/>
      <c r="EP118" s="32"/>
      <c r="EQ118" s="32"/>
      <c r="ER118" s="32"/>
      <c r="ES118" s="32"/>
      <c r="ET118" s="32"/>
      <c r="EU118" s="32"/>
      <c r="EV118" s="32"/>
      <c r="EW118" s="32"/>
      <c r="EX118" s="32"/>
      <c r="EY118" s="32"/>
      <c r="EZ118" s="32"/>
      <c r="FA118" s="32"/>
      <c r="FB118" s="32"/>
      <c r="FC118" s="32"/>
      <c r="FD118" s="32"/>
      <c r="FE118" s="32"/>
      <c r="FF118" s="32"/>
      <c r="FG118" s="32"/>
      <c r="FH118" s="32"/>
      <c r="FI118" s="32"/>
      <c r="FJ118" s="32"/>
      <c r="FK118" s="32"/>
      <c r="FL118" s="32"/>
      <c r="FM118" s="33"/>
    </row>
    <row r="119" spans="1:169" ht="11.25" customHeight="1">
      <c r="A119" s="97" t="s">
        <v>200</v>
      </c>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30" t="s">
        <v>196</v>
      </c>
      <c r="CH119" s="31"/>
      <c r="CI119" s="31"/>
      <c r="CJ119" s="31"/>
      <c r="CK119" s="31"/>
      <c r="CL119" s="31"/>
      <c r="CM119" s="31"/>
      <c r="CN119" s="31"/>
      <c r="CO119" s="31" t="s">
        <v>322</v>
      </c>
      <c r="CP119" s="31"/>
      <c r="CQ119" s="31"/>
      <c r="CR119" s="31"/>
      <c r="CS119" s="31"/>
      <c r="CT119" s="31"/>
      <c r="CU119" s="31"/>
      <c r="CV119" s="31"/>
      <c r="CW119" s="31"/>
      <c r="CX119" s="31"/>
      <c r="CY119" s="31"/>
      <c r="CZ119" s="31"/>
      <c r="DA119" s="31"/>
      <c r="DB119" s="31" t="s">
        <v>308</v>
      </c>
      <c r="DC119" s="31"/>
      <c r="DD119" s="31"/>
      <c r="DE119" s="31"/>
      <c r="DF119" s="31"/>
      <c r="DG119" s="31"/>
      <c r="DH119" s="31"/>
      <c r="DI119" s="31"/>
      <c r="DJ119" s="31"/>
      <c r="DK119" s="31"/>
      <c r="DL119" s="31"/>
      <c r="DM119" s="31"/>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3"/>
    </row>
    <row r="120" spans="1:169" ht="11.25" customHeight="1">
      <c r="A120" s="97" t="s">
        <v>201</v>
      </c>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30" t="s">
        <v>197</v>
      </c>
      <c r="CH120" s="31"/>
      <c r="CI120" s="31"/>
      <c r="CJ120" s="31"/>
      <c r="CK120" s="31"/>
      <c r="CL120" s="31"/>
      <c r="CM120" s="31"/>
      <c r="CN120" s="31"/>
      <c r="CO120" s="31" t="s">
        <v>322</v>
      </c>
      <c r="CP120" s="31"/>
      <c r="CQ120" s="31"/>
      <c r="CR120" s="31"/>
      <c r="CS120" s="31"/>
      <c r="CT120" s="31"/>
      <c r="CU120" s="31"/>
      <c r="CV120" s="31"/>
      <c r="CW120" s="31"/>
      <c r="CX120" s="31"/>
      <c r="CY120" s="31"/>
      <c r="CZ120" s="31"/>
      <c r="DA120" s="31"/>
      <c r="DB120" s="31" t="s">
        <v>308</v>
      </c>
      <c r="DC120" s="31"/>
      <c r="DD120" s="31"/>
      <c r="DE120" s="31"/>
      <c r="DF120" s="31"/>
      <c r="DG120" s="31"/>
      <c r="DH120" s="31"/>
      <c r="DI120" s="31"/>
      <c r="DJ120" s="31"/>
      <c r="DK120" s="31"/>
      <c r="DL120" s="31"/>
      <c r="DM120" s="31"/>
      <c r="DN120" s="32">
        <v>1000000</v>
      </c>
      <c r="DO120" s="32"/>
      <c r="DP120" s="32"/>
      <c r="DQ120" s="32"/>
      <c r="DR120" s="32"/>
      <c r="DS120" s="32"/>
      <c r="DT120" s="32"/>
      <c r="DU120" s="32"/>
      <c r="DV120" s="32"/>
      <c r="DW120" s="32"/>
      <c r="DX120" s="32"/>
      <c r="DY120" s="32"/>
      <c r="DZ120" s="32"/>
      <c r="EA120" s="32">
        <v>1000000</v>
      </c>
      <c r="EB120" s="32"/>
      <c r="EC120" s="32"/>
      <c r="ED120" s="32"/>
      <c r="EE120" s="32"/>
      <c r="EF120" s="32"/>
      <c r="EG120" s="32"/>
      <c r="EH120" s="32"/>
      <c r="EI120" s="32"/>
      <c r="EJ120" s="32"/>
      <c r="EK120" s="32"/>
      <c r="EL120" s="32"/>
      <c r="EM120" s="32"/>
      <c r="EN120" s="32">
        <v>1000000</v>
      </c>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3"/>
    </row>
    <row r="121" spans="1:169" ht="11.25" customHeight="1">
      <c r="A121" s="97" t="s">
        <v>208</v>
      </c>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30" t="s">
        <v>202</v>
      </c>
      <c r="CH121" s="31"/>
      <c r="CI121" s="31"/>
      <c r="CJ121" s="31"/>
      <c r="CK121" s="31"/>
      <c r="CL121" s="31"/>
      <c r="CM121" s="31"/>
      <c r="CN121" s="31"/>
      <c r="CO121" s="31" t="s">
        <v>322</v>
      </c>
      <c r="CP121" s="31"/>
      <c r="CQ121" s="31"/>
      <c r="CR121" s="31"/>
      <c r="CS121" s="31"/>
      <c r="CT121" s="31"/>
      <c r="CU121" s="31"/>
      <c r="CV121" s="31"/>
      <c r="CW121" s="31"/>
      <c r="CX121" s="31"/>
      <c r="CY121" s="31"/>
      <c r="CZ121" s="31"/>
      <c r="DA121" s="31"/>
      <c r="DB121" s="31" t="s">
        <v>327</v>
      </c>
      <c r="DC121" s="31"/>
      <c r="DD121" s="31"/>
      <c r="DE121" s="31"/>
      <c r="DF121" s="31"/>
      <c r="DG121" s="31"/>
      <c r="DH121" s="31"/>
      <c r="DI121" s="31"/>
      <c r="DJ121" s="31"/>
      <c r="DK121" s="31"/>
      <c r="DL121" s="31"/>
      <c r="DM121" s="31"/>
      <c r="DN121" s="32">
        <v>20000</v>
      </c>
      <c r="DO121" s="32"/>
      <c r="DP121" s="32"/>
      <c r="DQ121" s="32"/>
      <c r="DR121" s="32"/>
      <c r="DS121" s="32"/>
      <c r="DT121" s="32"/>
      <c r="DU121" s="32"/>
      <c r="DV121" s="32"/>
      <c r="DW121" s="32"/>
      <c r="DX121" s="32"/>
      <c r="DY121" s="32"/>
      <c r="DZ121" s="32"/>
      <c r="EA121" s="32">
        <v>20000</v>
      </c>
      <c r="EB121" s="32"/>
      <c r="EC121" s="32"/>
      <c r="ED121" s="32"/>
      <c r="EE121" s="32"/>
      <c r="EF121" s="32"/>
      <c r="EG121" s="32"/>
      <c r="EH121" s="32"/>
      <c r="EI121" s="32"/>
      <c r="EJ121" s="32"/>
      <c r="EK121" s="32"/>
      <c r="EL121" s="32"/>
      <c r="EM121" s="32"/>
      <c r="EN121" s="32">
        <v>20000</v>
      </c>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3"/>
    </row>
    <row r="122" spans="1:169" ht="11.25" customHeight="1">
      <c r="A122" s="97" t="s">
        <v>209</v>
      </c>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30" t="s">
        <v>203</v>
      </c>
      <c r="CH122" s="31"/>
      <c r="CI122" s="31"/>
      <c r="CJ122" s="31"/>
      <c r="CK122" s="31"/>
      <c r="CL122" s="31"/>
      <c r="CM122" s="31"/>
      <c r="CN122" s="31"/>
      <c r="CO122" s="31" t="s">
        <v>322</v>
      </c>
      <c r="CP122" s="31"/>
      <c r="CQ122" s="31"/>
      <c r="CR122" s="31"/>
      <c r="CS122" s="31"/>
      <c r="CT122" s="31"/>
      <c r="CU122" s="31"/>
      <c r="CV122" s="31"/>
      <c r="CW122" s="31"/>
      <c r="CX122" s="31"/>
      <c r="CY122" s="31"/>
      <c r="CZ122" s="31"/>
      <c r="DA122" s="31"/>
      <c r="DB122" s="31" t="s">
        <v>327</v>
      </c>
      <c r="DC122" s="31"/>
      <c r="DD122" s="31"/>
      <c r="DE122" s="31"/>
      <c r="DF122" s="31"/>
      <c r="DG122" s="31"/>
      <c r="DH122" s="31"/>
      <c r="DI122" s="31"/>
      <c r="DJ122" s="31"/>
      <c r="DK122" s="31"/>
      <c r="DL122" s="31"/>
      <c r="DM122" s="31"/>
      <c r="DN122" s="32">
        <v>7000</v>
      </c>
      <c r="DO122" s="32"/>
      <c r="DP122" s="32"/>
      <c r="DQ122" s="32"/>
      <c r="DR122" s="32"/>
      <c r="DS122" s="32"/>
      <c r="DT122" s="32"/>
      <c r="DU122" s="32"/>
      <c r="DV122" s="32"/>
      <c r="DW122" s="32"/>
      <c r="DX122" s="32"/>
      <c r="DY122" s="32"/>
      <c r="DZ122" s="32"/>
      <c r="EA122" s="32">
        <v>7000</v>
      </c>
      <c r="EB122" s="32"/>
      <c r="EC122" s="32"/>
      <c r="ED122" s="32"/>
      <c r="EE122" s="32"/>
      <c r="EF122" s="32"/>
      <c r="EG122" s="32"/>
      <c r="EH122" s="32"/>
      <c r="EI122" s="32"/>
      <c r="EJ122" s="32"/>
      <c r="EK122" s="32"/>
      <c r="EL122" s="32"/>
      <c r="EM122" s="32"/>
      <c r="EN122" s="32">
        <v>7000</v>
      </c>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3"/>
    </row>
    <row r="123" spans="1:169" ht="11.25" customHeight="1">
      <c r="A123" s="97" t="s">
        <v>210</v>
      </c>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30" t="s">
        <v>204</v>
      </c>
      <c r="CH123" s="31"/>
      <c r="CI123" s="31"/>
      <c r="CJ123" s="31"/>
      <c r="CK123" s="31"/>
      <c r="CL123" s="31"/>
      <c r="CM123" s="31"/>
      <c r="CN123" s="31"/>
      <c r="CO123" s="31" t="s">
        <v>322</v>
      </c>
      <c r="CP123" s="31"/>
      <c r="CQ123" s="31"/>
      <c r="CR123" s="31"/>
      <c r="CS123" s="31"/>
      <c r="CT123" s="31"/>
      <c r="CU123" s="31"/>
      <c r="CV123" s="31"/>
      <c r="CW123" s="31"/>
      <c r="CX123" s="31"/>
      <c r="CY123" s="31"/>
      <c r="CZ123" s="31"/>
      <c r="DA123" s="31"/>
      <c r="DB123" s="31" t="s">
        <v>327</v>
      </c>
      <c r="DC123" s="31"/>
      <c r="DD123" s="31"/>
      <c r="DE123" s="31"/>
      <c r="DF123" s="31"/>
      <c r="DG123" s="31"/>
      <c r="DH123" s="31"/>
      <c r="DI123" s="31"/>
      <c r="DJ123" s="31"/>
      <c r="DK123" s="31"/>
      <c r="DL123" s="31"/>
      <c r="DM123" s="31"/>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3"/>
    </row>
    <row r="124" spans="1:169" ht="11.25" customHeight="1">
      <c r="A124" s="97" t="s">
        <v>201</v>
      </c>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30" t="s">
        <v>205</v>
      </c>
      <c r="CH124" s="31"/>
      <c r="CI124" s="31"/>
      <c r="CJ124" s="31"/>
      <c r="CK124" s="31"/>
      <c r="CL124" s="31"/>
      <c r="CM124" s="31"/>
      <c r="CN124" s="31"/>
      <c r="CO124" s="31" t="s">
        <v>322</v>
      </c>
      <c r="CP124" s="31"/>
      <c r="CQ124" s="31"/>
      <c r="CR124" s="31"/>
      <c r="CS124" s="31"/>
      <c r="CT124" s="31"/>
      <c r="CU124" s="31"/>
      <c r="CV124" s="31"/>
      <c r="CW124" s="31"/>
      <c r="CX124" s="31"/>
      <c r="CY124" s="31"/>
      <c r="CZ124" s="31"/>
      <c r="DA124" s="31"/>
      <c r="DB124" s="31" t="s">
        <v>328</v>
      </c>
      <c r="DC124" s="31"/>
      <c r="DD124" s="31"/>
      <c r="DE124" s="31"/>
      <c r="DF124" s="31"/>
      <c r="DG124" s="31"/>
      <c r="DH124" s="31"/>
      <c r="DI124" s="31"/>
      <c r="DJ124" s="31"/>
      <c r="DK124" s="31"/>
      <c r="DL124" s="31"/>
      <c r="DM124" s="31"/>
      <c r="DN124" s="105"/>
      <c r="DO124" s="105"/>
      <c r="DP124" s="105"/>
      <c r="DQ124" s="105"/>
      <c r="DR124" s="105"/>
      <c r="DS124" s="105"/>
      <c r="DT124" s="105"/>
      <c r="DU124" s="105"/>
      <c r="DV124" s="105"/>
      <c r="DW124" s="105"/>
      <c r="DX124" s="105"/>
      <c r="DY124" s="105"/>
      <c r="DZ124" s="105"/>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3"/>
    </row>
    <row r="125" spans="1:169" ht="11.25" customHeight="1">
      <c r="A125" s="97" t="s">
        <v>211</v>
      </c>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30" t="s">
        <v>206</v>
      </c>
      <c r="CH125" s="31"/>
      <c r="CI125" s="31"/>
      <c r="CJ125" s="31"/>
      <c r="CK125" s="31"/>
      <c r="CL125" s="31"/>
      <c r="CM125" s="31"/>
      <c r="CN125" s="31"/>
      <c r="CO125" s="31" t="s">
        <v>322</v>
      </c>
      <c r="CP125" s="31"/>
      <c r="CQ125" s="31"/>
      <c r="CR125" s="31"/>
      <c r="CS125" s="31"/>
      <c r="CT125" s="31"/>
      <c r="CU125" s="31"/>
      <c r="CV125" s="31"/>
      <c r="CW125" s="31"/>
      <c r="CX125" s="31"/>
      <c r="CY125" s="31"/>
      <c r="CZ125" s="31"/>
      <c r="DA125" s="31"/>
      <c r="DB125" s="31" t="s">
        <v>329</v>
      </c>
      <c r="DC125" s="31"/>
      <c r="DD125" s="31"/>
      <c r="DE125" s="31"/>
      <c r="DF125" s="31"/>
      <c r="DG125" s="31"/>
      <c r="DH125" s="31"/>
      <c r="DI125" s="31"/>
      <c r="DJ125" s="31"/>
      <c r="DK125" s="31"/>
      <c r="DL125" s="31"/>
      <c r="DM125" s="31"/>
      <c r="DN125" s="32">
        <f>300000+17000</f>
        <v>317000</v>
      </c>
      <c r="DO125" s="32"/>
      <c r="DP125" s="32"/>
      <c r="DQ125" s="32"/>
      <c r="DR125" s="32"/>
      <c r="DS125" s="32"/>
      <c r="DT125" s="32"/>
      <c r="DU125" s="32"/>
      <c r="DV125" s="32"/>
      <c r="DW125" s="32"/>
      <c r="DX125" s="32"/>
      <c r="DY125" s="32"/>
      <c r="DZ125" s="32"/>
      <c r="EA125" s="32">
        <v>18000</v>
      </c>
      <c r="EB125" s="32"/>
      <c r="EC125" s="32"/>
      <c r="ED125" s="32"/>
      <c r="EE125" s="32"/>
      <c r="EF125" s="32"/>
      <c r="EG125" s="32"/>
      <c r="EH125" s="32"/>
      <c r="EI125" s="32"/>
      <c r="EJ125" s="32"/>
      <c r="EK125" s="32"/>
      <c r="EL125" s="32"/>
      <c r="EM125" s="32"/>
      <c r="EN125" s="32">
        <v>19000</v>
      </c>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3"/>
    </row>
    <row r="126" spans="1:169" ht="11.25" customHeight="1">
      <c r="A126" s="97" t="s">
        <v>212</v>
      </c>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30" t="s">
        <v>207</v>
      </c>
      <c r="CH126" s="31"/>
      <c r="CI126" s="31"/>
      <c r="CJ126" s="31"/>
      <c r="CK126" s="31"/>
      <c r="CL126" s="31"/>
      <c r="CM126" s="31"/>
      <c r="CN126" s="31"/>
      <c r="CO126" s="31" t="s">
        <v>322</v>
      </c>
      <c r="CP126" s="31"/>
      <c r="CQ126" s="31"/>
      <c r="CR126" s="31"/>
      <c r="CS126" s="31"/>
      <c r="CT126" s="31"/>
      <c r="CU126" s="31"/>
      <c r="CV126" s="31"/>
      <c r="CW126" s="31"/>
      <c r="CX126" s="31"/>
      <c r="CY126" s="31"/>
      <c r="CZ126" s="31"/>
      <c r="DA126" s="31"/>
      <c r="DB126" s="31" t="s">
        <v>330</v>
      </c>
      <c r="DC126" s="31"/>
      <c r="DD126" s="31"/>
      <c r="DE126" s="31"/>
      <c r="DF126" s="31"/>
      <c r="DG126" s="31"/>
      <c r="DH126" s="31"/>
      <c r="DI126" s="31"/>
      <c r="DJ126" s="31"/>
      <c r="DK126" s="31"/>
      <c r="DL126" s="31"/>
      <c r="DM126" s="31"/>
      <c r="DN126" s="32">
        <f>500000+14000</f>
        <v>514000</v>
      </c>
      <c r="DO126" s="32"/>
      <c r="DP126" s="32"/>
      <c r="DQ126" s="32"/>
      <c r="DR126" s="32"/>
      <c r="DS126" s="32"/>
      <c r="DT126" s="32"/>
      <c r="DU126" s="32"/>
      <c r="DV126" s="32"/>
      <c r="DW126" s="32"/>
      <c r="DX126" s="32"/>
      <c r="DY126" s="32"/>
      <c r="DZ126" s="32"/>
      <c r="EA126" s="32">
        <f>500000+15000</f>
        <v>515000</v>
      </c>
      <c r="EB126" s="32"/>
      <c r="EC126" s="32"/>
      <c r="ED126" s="32"/>
      <c r="EE126" s="32"/>
      <c r="EF126" s="32"/>
      <c r="EG126" s="32"/>
      <c r="EH126" s="32"/>
      <c r="EI126" s="32"/>
      <c r="EJ126" s="32"/>
      <c r="EK126" s="32"/>
      <c r="EL126" s="32"/>
      <c r="EM126" s="32"/>
      <c r="EN126" s="32">
        <f>500000+16000</f>
        <v>516000</v>
      </c>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3"/>
    </row>
    <row r="127" spans="1:169" ht="11.25" customHeight="1">
      <c r="A127" s="97" t="s">
        <v>217</v>
      </c>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30" t="s">
        <v>213</v>
      </c>
      <c r="CH127" s="31"/>
      <c r="CI127" s="31"/>
      <c r="CJ127" s="31"/>
      <c r="CK127" s="31"/>
      <c r="CL127" s="31"/>
      <c r="CM127" s="31"/>
      <c r="CN127" s="31"/>
      <c r="CO127" s="31" t="s">
        <v>322</v>
      </c>
      <c r="CP127" s="31"/>
      <c r="CQ127" s="31"/>
      <c r="CR127" s="31"/>
      <c r="CS127" s="31"/>
      <c r="CT127" s="31"/>
      <c r="CU127" s="31"/>
      <c r="CV127" s="31"/>
      <c r="CW127" s="31"/>
      <c r="CX127" s="31"/>
      <c r="CY127" s="31"/>
      <c r="CZ127" s="31"/>
      <c r="DA127" s="31"/>
      <c r="DB127" s="31" t="s">
        <v>331</v>
      </c>
      <c r="DC127" s="31"/>
      <c r="DD127" s="31"/>
      <c r="DE127" s="31"/>
      <c r="DF127" s="31"/>
      <c r="DG127" s="31"/>
      <c r="DH127" s="31"/>
      <c r="DI127" s="31"/>
      <c r="DJ127" s="31"/>
      <c r="DK127" s="31"/>
      <c r="DL127" s="31"/>
      <c r="DM127" s="31"/>
      <c r="DN127" s="32">
        <f>7500000+38000</f>
        <v>7538000</v>
      </c>
      <c r="DO127" s="32"/>
      <c r="DP127" s="32"/>
      <c r="DQ127" s="32"/>
      <c r="DR127" s="32"/>
      <c r="DS127" s="32"/>
      <c r="DT127" s="32"/>
      <c r="DU127" s="32"/>
      <c r="DV127" s="32"/>
      <c r="DW127" s="32"/>
      <c r="DX127" s="32"/>
      <c r="DY127" s="32"/>
      <c r="DZ127" s="32"/>
      <c r="EA127" s="32">
        <f>8100000+41000</f>
        <v>8141000</v>
      </c>
      <c r="EB127" s="32"/>
      <c r="EC127" s="32"/>
      <c r="ED127" s="32"/>
      <c r="EE127" s="32"/>
      <c r="EF127" s="32"/>
      <c r="EG127" s="32"/>
      <c r="EH127" s="32"/>
      <c r="EI127" s="32"/>
      <c r="EJ127" s="32"/>
      <c r="EK127" s="32"/>
      <c r="EL127" s="32"/>
      <c r="EM127" s="32"/>
      <c r="EN127" s="32">
        <f>8412000+44000</f>
        <v>8456000</v>
      </c>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3"/>
    </row>
    <row r="128" spans="1:169" ht="11.25" customHeight="1">
      <c r="A128" s="97" t="s">
        <v>218</v>
      </c>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30" t="s">
        <v>214</v>
      </c>
      <c r="CH128" s="31"/>
      <c r="CI128" s="31"/>
      <c r="CJ128" s="31"/>
      <c r="CK128" s="31"/>
      <c r="CL128" s="31"/>
      <c r="CM128" s="31"/>
      <c r="CN128" s="31"/>
      <c r="CO128" s="31" t="s">
        <v>322</v>
      </c>
      <c r="CP128" s="31"/>
      <c r="CQ128" s="31"/>
      <c r="CR128" s="31"/>
      <c r="CS128" s="31"/>
      <c r="CT128" s="31"/>
      <c r="CU128" s="31"/>
      <c r="CV128" s="31"/>
      <c r="CW128" s="31"/>
      <c r="CX128" s="31"/>
      <c r="CY128" s="31"/>
      <c r="CZ128" s="31"/>
      <c r="DA128" s="31"/>
      <c r="DB128" s="31" t="s">
        <v>332</v>
      </c>
      <c r="DC128" s="31"/>
      <c r="DD128" s="31"/>
      <c r="DE128" s="31"/>
      <c r="DF128" s="31"/>
      <c r="DG128" s="31"/>
      <c r="DH128" s="31"/>
      <c r="DI128" s="31"/>
      <c r="DJ128" s="31"/>
      <c r="DK128" s="31"/>
      <c r="DL128" s="31"/>
      <c r="DM128" s="31"/>
      <c r="DN128" s="32">
        <f>1425000+5000</f>
        <v>1430000</v>
      </c>
      <c r="DO128" s="32"/>
      <c r="DP128" s="32"/>
      <c r="DQ128" s="32"/>
      <c r="DR128" s="32"/>
      <c r="DS128" s="32"/>
      <c r="DT128" s="32"/>
      <c r="DU128" s="32"/>
      <c r="DV128" s="32"/>
      <c r="DW128" s="32"/>
      <c r="DX128" s="32"/>
      <c r="DY128" s="32"/>
      <c r="DZ128" s="32"/>
      <c r="EA128" s="32">
        <f>1425000+5000</f>
        <v>1430000</v>
      </c>
      <c r="EB128" s="32"/>
      <c r="EC128" s="32"/>
      <c r="ED128" s="32"/>
      <c r="EE128" s="32"/>
      <c r="EF128" s="32"/>
      <c r="EG128" s="32"/>
      <c r="EH128" s="32"/>
      <c r="EI128" s="32"/>
      <c r="EJ128" s="32"/>
      <c r="EK128" s="32"/>
      <c r="EL128" s="32"/>
      <c r="EM128" s="32"/>
      <c r="EN128" s="32">
        <f>1425000+5000</f>
        <v>1430000</v>
      </c>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3"/>
    </row>
    <row r="129" spans="1:169" ht="11.25" customHeight="1" thickBot="1">
      <c r="A129" s="97" t="s">
        <v>219</v>
      </c>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26" t="s">
        <v>215</v>
      </c>
      <c r="CH129" s="27"/>
      <c r="CI129" s="27"/>
      <c r="CJ129" s="27"/>
      <c r="CK129" s="27"/>
      <c r="CL129" s="27"/>
      <c r="CM129" s="27"/>
      <c r="CN129" s="27"/>
      <c r="CO129" s="27" t="s">
        <v>322</v>
      </c>
      <c r="CP129" s="27"/>
      <c r="CQ129" s="27"/>
      <c r="CR129" s="27"/>
      <c r="CS129" s="27"/>
      <c r="CT129" s="27"/>
      <c r="CU129" s="27"/>
      <c r="CV129" s="27"/>
      <c r="CW129" s="27"/>
      <c r="CX129" s="27"/>
      <c r="CY129" s="27"/>
      <c r="CZ129" s="27"/>
      <c r="DA129" s="27"/>
      <c r="DB129" s="27" t="s">
        <v>332</v>
      </c>
      <c r="DC129" s="27"/>
      <c r="DD129" s="27"/>
      <c r="DE129" s="27"/>
      <c r="DF129" s="27"/>
      <c r="DG129" s="27"/>
      <c r="DH129" s="27"/>
      <c r="DI129" s="27"/>
      <c r="DJ129" s="27"/>
      <c r="DK129" s="27"/>
      <c r="DL129" s="27"/>
      <c r="DM129" s="27"/>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c r="FG129" s="28"/>
      <c r="FH129" s="28"/>
      <c r="FI129" s="28"/>
      <c r="FJ129" s="28"/>
      <c r="FK129" s="28"/>
      <c r="FL129" s="28"/>
      <c r="FM129" s="29"/>
    </row>
    <row r="130" spans="1:169" ht="11.25" customHeight="1">
      <c r="A130" s="97" t="s">
        <v>220</v>
      </c>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72" t="s">
        <v>216</v>
      </c>
      <c r="CH130" s="46"/>
      <c r="CI130" s="46"/>
      <c r="CJ130" s="46"/>
      <c r="CK130" s="46"/>
      <c r="CL130" s="46"/>
      <c r="CM130" s="46"/>
      <c r="CN130" s="46"/>
      <c r="CO130" s="46" t="s">
        <v>322</v>
      </c>
      <c r="CP130" s="46"/>
      <c r="CQ130" s="46"/>
      <c r="CR130" s="46"/>
      <c r="CS130" s="46"/>
      <c r="CT130" s="46"/>
      <c r="CU130" s="46"/>
      <c r="CV130" s="46"/>
      <c r="CW130" s="46"/>
      <c r="CX130" s="46"/>
      <c r="CY130" s="46"/>
      <c r="CZ130" s="46"/>
      <c r="DA130" s="46"/>
      <c r="DB130" s="46" t="s">
        <v>333</v>
      </c>
      <c r="DC130" s="46"/>
      <c r="DD130" s="46"/>
      <c r="DE130" s="46"/>
      <c r="DF130" s="46"/>
      <c r="DG130" s="46"/>
      <c r="DH130" s="46"/>
      <c r="DI130" s="46"/>
      <c r="DJ130" s="46"/>
      <c r="DK130" s="46"/>
      <c r="DL130" s="46"/>
      <c r="DM130" s="46"/>
      <c r="DN130" s="34">
        <f>100000+15000</f>
        <v>115000</v>
      </c>
      <c r="DO130" s="34"/>
      <c r="DP130" s="34"/>
      <c r="DQ130" s="34"/>
      <c r="DR130" s="34"/>
      <c r="DS130" s="34"/>
      <c r="DT130" s="34"/>
      <c r="DU130" s="34"/>
      <c r="DV130" s="34"/>
      <c r="DW130" s="34"/>
      <c r="DX130" s="34"/>
      <c r="DY130" s="34"/>
      <c r="DZ130" s="34"/>
      <c r="EA130" s="34">
        <f>100000+16000</f>
        <v>116000</v>
      </c>
      <c r="EB130" s="34"/>
      <c r="EC130" s="34"/>
      <c r="ED130" s="34"/>
      <c r="EE130" s="34"/>
      <c r="EF130" s="34"/>
      <c r="EG130" s="34"/>
      <c r="EH130" s="34"/>
      <c r="EI130" s="34"/>
      <c r="EJ130" s="34"/>
      <c r="EK130" s="34"/>
      <c r="EL130" s="34"/>
      <c r="EM130" s="34"/>
      <c r="EN130" s="34">
        <f>100000+17000</f>
        <v>117000</v>
      </c>
      <c r="EO130" s="34"/>
      <c r="EP130" s="34"/>
      <c r="EQ130" s="34"/>
      <c r="ER130" s="34"/>
      <c r="ES130" s="34"/>
      <c r="ET130" s="34"/>
      <c r="EU130" s="34"/>
      <c r="EV130" s="34"/>
      <c r="EW130" s="34"/>
      <c r="EX130" s="34"/>
      <c r="EY130" s="34"/>
      <c r="EZ130" s="34"/>
      <c r="FA130" s="34"/>
      <c r="FB130" s="34"/>
      <c r="FC130" s="34"/>
      <c r="FD130" s="34"/>
      <c r="FE130" s="34"/>
      <c r="FF130" s="34"/>
      <c r="FG130" s="34"/>
      <c r="FH130" s="34"/>
      <c r="FI130" s="34"/>
      <c r="FJ130" s="34"/>
      <c r="FK130" s="34"/>
      <c r="FL130" s="34"/>
      <c r="FM130" s="35"/>
    </row>
    <row r="131" spans="1:169" ht="11.25" customHeight="1">
      <c r="A131" s="97" t="s">
        <v>223</v>
      </c>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30" t="s">
        <v>221</v>
      </c>
      <c r="CH131" s="31"/>
      <c r="CI131" s="31"/>
      <c r="CJ131" s="31"/>
      <c r="CK131" s="31"/>
      <c r="CL131" s="31"/>
      <c r="CM131" s="31"/>
      <c r="CN131" s="31"/>
      <c r="CO131" s="31" t="s">
        <v>322</v>
      </c>
      <c r="CP131" s="31"/>
      <c r="CQ131" s="31"/>
      <c r="CR131" s="31"/>
      <c r="CS131" s="31"/>
      <c r="CT131" s="31"/>
      <c r="CU131" s="31"/>
      <c r="CV131" s="31"/>
      <c r="CW131" s="31"/>
      <c r="CX131" s="31"/>
      <c r="CY131" s="31"/>
      <c r="CZ131" s="31"/>
      <c r="DA131" s="31"/>
      <c r="DB131" s="31" t="s">
        <v>334</v>
      </c>
      <c r="DC131" s="31"/>
      <c r="DD131" s="31"/>
      <c r="DE131" s="31"/>
      <c r="DF131" s="31"/>
      <c r="DG131" s="31"/>
      <c r="DH131" s="31"/>
      <c r="DI131" s="31"/>
      <c r="DJ131" s="31"/>
      <c r="DK131" s="31"/>
      <c r="DL131" s="31"/>
      <c r="DM131" s="31"/>
      <c r="DN131" s="32">
        <v>500000</v>
      </c>
      <c r="DO131" s="32"/>
      <c r="DP131" s="32"/>
      <c r="DQ131" s="32"/>
      <c r="DR131" s="32"/>
      <c r="DS131" s="32"/>
      <c r="DT131" s="32"/>
      <c r="DU131" s="32"/>
      <c r="DV131" s="32"/>
      <c r="DW131" s="32"/>
      <c r="DX131" s="32"/>
      <c r="DY131" s="32"/>
      <c r="DZ131" s="32"/>
      <c r="EA131" s="32">
        <v>500000</v>
      </c>
      <c r="EB131" s="32"/>
      <c r="EC131" s="32"/>
      <c r="ED131" s="32"/>
      <c r="EE131" s="32"/>
      <c r="EF131" s="32"/>
      <c r="EG131" s="32"/>
      <c r="EH131" s="32"/>
      <c r="EI131" s="32"/>
      <c r="EJ131" s="32"/>
      <c r="EK131" s="32"/>
      <c r="EL131" s="32"/>
      <c r="EM131" s="32"/>
      <c r="EN131" s="32">
        <v>500000</v>
      </c>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3"/>
    </row>
    <row r="132" spans="1:169" ht="11.25" customHeight="1">
      <c r="A132" s="97" t="s">
        <v>224</v>
      </c>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30" t="s">
        <v>222</v>
      </c>
      <c r="CH132" s="31"/>
      <c r="CI132" s="31"/>
      <c r="CJ132" s="31"/>
      <c r="CK132" s="31"/>
      <c r="CL132" s="31"/>
      <c r="CM132" s="31"/>
      <c r="CN132" s="31"/>
      <c r="CO132" s="31" t="s">
        <v>322</v>
      </c>
      <c r="CP132" s="31"/>
      <c r="CQ132" s="31"/>
      <c r="CR132" s="31"/>
      <c r="CS132" s="31"/>
      <c r="CT132" s="31"/>
      <c r="CU132" s="31"/>
      <c r="CV132" s="31"/>
      <c r="CW132" s="31"/>
      <c r="CX132" s="31"/>
      <c r="CY132" s="31"/>
      <c r="CZ132" s="31"/>
      <c r="DA132" s="31"/>
      <c r="DB132" s="31" t="s">
        <v>335</v>
      </c>
      <c r="DC132" s="31"/>
      <c r="DD132" s="31"/>
      <c r="DE132" s="31"/>
      <c r="DF132" s="31"/>
      <c r="DG132" s="31"/>
      <c r="DH132" s="31"/>
      <c r="DI132" s="31"/>
      <c r="DJ132" s="31"/>
      <c r="DK132" s="31"/>
      <c r="DL132" s="31"/>
      <c r="DM132" s="31"/>
      <c r="DN132" s="32">
        <f>509000+21000</f>
        <v>530000</v>
      </c>
      <c r="DO132" s="32"/>
      <c r="DP132" s="32"/>
      <c r="DQ132" s="32"/>
      <c r="DR132" s="32"/>
      <c r="DS132" s="32"/>
      <c r="DT132" s="32"/>
      <c r="DU132" s="32"/>
      <c r="DV132" s="32"/>
      <c r="DW132" s="32"/>
      <c r="DX132" s="32"/>
      <c r="DY132" s="32"/>
      <c r="DZ132" s="32"/>
      <c r="EA132" s="32">
        <f>509000+22000</f>
        <v>531000</v>
      </c>
      <c r="EB132" s="32"/>
      <c r="EC132" s="32"/>
      <c r="ED132" s="32"/>
      <c r="EE132" s="32"/>
      <c r="EF132" s="32"/>
      <c r="EG132" s="32"/>
      <c r="EH132" s="32"/>
      <c r="EI132" s="32"/>
      <c r="EJ132" s="32"/>
      <c r="EK132" s="32"/>
      <c r="EL132" s="32"/>
      <c r="EM132" s="32"/>
      <c r="EN132" s="32">
        <f>23000+509000</f>
        <v>532000</v>
      </c>
      <c r="EO132" s="32"/>
      <c r="EP132" s="32"/>
      <c r="EQ132" s="32"/>
      <c r="ER132" s="32"/>
      <c r="ES132" s="32"/>
      <c r="ET132" s="32"/>
      <c r="EU132" s="32"/>
      <c r="EV132" s="32"/>
      <c r="EW132" s="32"/>
      <c r="EX132" s="32"/>
      <c r="EY132" s="32"/>
      <c r="EZ132" s="32"/>
      <c r="FA132" s="32"/>
      <c r="FB132" s="32"/>
      <c r="FC132" s="32"/>
      <c r="FD132" s="32"/>
      <c r="FE132" s="32"/>
      <c r="FF132" s="32"/>
      <c r="FG132" s="32"/>
      <c r="FH132" s="32"/>
      <c r="FI132" s="32"/>
      <c r="FJ132" s="32"/>
      <c r="FK132" s="32"/>
      <c r="FL132" s="32"/>
      <c r="FM132" s="33"/>
    </row>
    <row r="133" spans="1:169" ht="11.25" customHeight="1">
      <c r="A133" s="97" t="s">
        <v>229</v>
      </c>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30" t="s">
        <v>225</v>
      </c>
      <c r="CH133" s="31"/>
      <c r="CI133" s="31"/>
      <c r="CJ133" s="31"/>
      <c r="CK133" s="31"/>
      <c r="CL133" s="31"/>
      <c r="CM133" s="31"/>
      <c r="CN133" s="31"/>
      <c r="CO133" s="31" t="s">
        <v>322</v>
      </c>
      <c r="CP133" s="31"/>
      <c r="CQ133" s="31"/>
      <c r="CR133" s="31"/>
      <c r="CS133" s="31"/>
      <c r="CT133" s="31"/>
      <c r="CU133" s="31"/>
      <c r="CV133" s="31"/>
      <c r="CW133" s="31"/>
      <c r="CX133" s="31"/>
      <c r="CY133" s="31"/>
      <c r="CZ133" s="31"/>
      <c r="DA133" s="31"/>
      <c r="DB133" s="31" t="s">
        <v>336</v>
      </c>
      <c r="DC133" s="31"/>
      <c r="DD133" s="31"/>
      <c r="DE133" s="31"/>
      <c r="DF133" s="31"/>
      <c r="DG133" s="31"/>
      <c r="DH133" s="31"/>
      <c r="DI133" s="31"/>
      <c r="DJ133" s="31"/>
      <c r="DK133" s="31"/>
      <c r="DL133" s="31"/>
      <c r="DM133" s="31"/>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3"/>
    </row>
    <row r="134" spans="1:169" ht="22.5" customHeight="1">
      <c r="A134" s="139" t="s">
        <v>257</v>
      </c>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40"/>
      <c r="BR134" s="140"/>
      <c r="BS134" s="140"/>
      <c r="BT134" s="140"/>
      <c r="BU134" s="140"/>
      <c r="BV134" s="140"/>
      <c r="BW134" s="140"/>
      <c r="BX134" s="140"/>
      <c r="BY134" s="140"/>
      <c r="BZ134" s="140"/>
      <c r="CA134" s="140"/>
      <c r="CB134" s="140"/>
      <c r="CC134" s="140"/>
      <c r="CD134" s="140"/>
      <c r="CE134" s="140"/>
      <c r="CF134" s="140"/>
      <c r="CG134" s="30" t="s">
        <v>398</v>
      </c>
      <c r="CH134" s="31"/>
      <c r="CI134" s="31"/>
      <c r="CJ134" s="31"/>
      <c r="CK134" s="31"/>
      <c r="CL134" s="31"/>
      <c r="CM134" s="31"/>
      <c r="CN134" s="31"/>
      <c r="CO134" s="31" t="s">
        <v>33</v>
      </c>
      <c r="CP134" s="31"/>
      <c r="CQ134" s="31"/>
      <c r="CR134" s="31"/>
      <c r="CS134" s="31"/>
      <c r="CT134" s="31"/>
      <c r="CU134" s="31"/>
      <c r="CV134" s="31"/>
      <c r="CW134" s="31"/>
      <c r="CX134" s="31"/>
      <c r="CY134" s="31"/>
      <c r="CZ134" s="31"/>
      <c r="DA134" s="31"/>
      <c r="DB134" s="31" t="s">
        <v>33</v>
      </c>
      <c r="DC134" s="31"/>
      <c r="DD134" s="31"/>
      <c r="DE134" s="31"/>
      <c r="DF134" s="31"/>
      <c r="DG134" s="31"/>
      <c r="DH134" s="31"/>
      <c r="DI134" s="31"/>
      <c r="DJ134" s="31"/>
      <c r="DK134" s="31"/>
      <c r="DL134" s="31"/>
      <c r="DM134" s="31"/>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3"/>
    </row>
    <row r="135" spans="1:169" ht="22.5" customHeight="1">
      <c r="A135" s="139" t="s">
        <v>258</v>
      </c>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c r="BH135" s="140"/>
      <c r="BI135" s="140"/>
      <c r="BJ135" s="140"/>
      <c r="BK135" s="140"/>
      <c r="BL135" s="140"/>
      <c r="BM135" s="140"/>
      <c r="BN135" s="140"/>
      <c r="BO135" s="140"/>
      <c r="BP135" s="140"/>
      <c r="BQ135" s="140"/>
      <c r="BR135" s="140"/>
      <c r="BS135" s="140"/>
      <c r="BT135" s="140"/>
      <c r="BU135" s="140"/>
      <c r="BV135" s="140"/>
      <c r="BW135" s="140"/>
      <c r="BX135" s="140"/>
      <c r="BY135" s="140"/>
      <c r="BZ135" s="140"/>
      <c r="CA135" s="140"/>
      <c r="CB135" s="140"/>
      <c r="CC135" s="140"/>
      <c r="CD135" s="140"/>
      <c r="CE135" s="140"/>
      <c r="CF135" s="140"/>
      <c r="CG135" s="30" t="s">
        <v>399</v>
      </c>
      <c r="CH135" s="31"/>
      <c r="CI135" s="31"/>
      <c r="CJ135" s="31"/>
      <c r="CK135" s="31"/>
      <c r="CL135" s="31"/>
      <c r="CM135" s="31"/>
      <c r="CN135" s="31"/>
      <c r="CO135" s="31" t="s">
        <v>337</v>
      </c>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3"/>
    </row>
    <row r="136" spans="1:169" ht="22.5" customHeight="1">
      <c r="A136" s="158" t="s">
        <v>259</v>
      </c>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c r="CF136" s="159"/>
      <c r="CG136" s="30" t="s">
        <v>400</v>
      </c>
      <c r="CH136" s="31"/>
      <c r="CI136" s="31"/>
      <c r="CJ136" s="31"/>
      <c r="CK136" s="31"/>
      <c r="CL136" s="31"/>
      <c r="CM136" s="31"/>
      <c r="CN136" s="31"/>
      <c r="CO136" s="31" t="s">
        <v>338</v>
      </c>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3"/>
    </row>
    <row r="137" spans="1:169" ht="12.75" customHeight="1">
      <c r="A137" s="90" t="s">
        <v>284</v>
      </c>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1" t="s">
        <v>85</v>
      </c>
      <c r="CH137" s="92"/>
      <c r="CI137" s="92"/>
      <c r="CJ137" s="92"/>
      <c r="CK137" s="92"/>
      <c r="CL137" s="92"/>
      <c r="CM137" s="92"/>
      <c r="CN137" s="92"/>
      <c r="CO137" s="92" t="s">
        <v>86</v>
      </c>
      <c r="CP137" s="92"/>
      <c r="CQ137" s="92"/>
      <c r="CR137" s="92"/>
      <c r="CS137" s="92"/>
      <c r="CT137" s="92"/>
      <c r="CU137" s="92"/>
      <c r="CV137" s="92"/>
      <c r="CW137" s="92"/>
      <c r="CX137" s="92"/>
      <c r="CY137" s="92"/>
      <c r="CZ137" s="92"/>
      <c r="DA137" s="92"/>
      <c r="DB137" s="31" t="s">
        <v>33</v>
      </c>
      <c r="DC137" s="31"/>
      <c r="DD137" s="31"/>
      <c r="DE137" s="31"/>
      <c r="DF137" s="31"/>
      <c r="DG137" s="31"/>
      <c r="DH137" s="31"/>
      <c r="DI137" s="31"/>
      <c r="DJ137" s="31"/>
      <c r="DK137" s="31"/>
      <c r="DL137" s="31"/>
      <c r="DM137" s="31"/>
      <c r="DN137" s="32">
        <v>-1100</v>
      </c>
      <c r="DO137" s="32"/>
      <c r="DP137" s="32"/>
      <c r="DQ137" s="32"/>
      <c r="DR137" s="32"/>
      <c r="DS137" s="32"/>
      <c r="DT137" s="32"/>
      <c r="DU137" s="32"/>
      <c r="DV137" s="32"/>
      <c r="DW137" s="32"/>
      <c r="DX137" s="32"/>
      <c r="DY137" s="32"/>
      <c r="DZ137" s="32"/>
      <c r="EA137" s="32">
        <v>-1300</v>
      </c>
      <c r="EB137" s="32"/>
      <c r="EC137" s="32"/>
      <c r="ED137" s="32"/>
      <c r="EE137" s="32"/>
      <c r="EF137" s="32"/>
      <c r="EG137" s="32"/>
      <c r="EH137" s="32"/>
      <c r="EI137" s="32"/>
      <c r="EJ137" s="32"/>
      <c r="EK137" s="32"/>
      <c r="EL137" s="32"/>
      <c r="EM137" s="32"/>
      <c r="EN137" s="32">
        <v>-1300</v>
      </c>
      <c r="EO137" s="32"/>
      <c r="EP137" s="32"/>
      <c r="EQ137" s="32"/>
      <c r="ER137" s="32"/>
      <c r="ES137" s="32"/>
      <c r="ET137" s="32"/>
      <c r="EU137" s="32"/>
      <c r="EV137" s="32"/>
      <c r="EW137" s="32"/>
      <c r="EX137" s="32"/>
      <c r="EY137" s="32"/>
      <c r="EZ137" s="32"/>
      <c r="FA137" s="32" t="s">
        <v>33</v>
      </c>
      <c r="FB137" s="32"/>
      <c r="FC137" s="32"/>
      <c r="FD137" s="32"/>
      <c r="FE137" s="32"/>
      <c r="FF137" s="32"/>
      <c r="FG137" s="32"/>
      <c r="FH137" s="32"/>
      <c r="FI137" s="32"/>
      <c r="FJ137" s="32"/>
      <c r="FK137" s="32"/>
      <c r="FL137" s="32"/>
      <c r="FM137" s="33"/>
    </row>
    <row r="138" spans="1:169" ht="22.5" customHeight="1">
      <c r="A138" s="25" t="s">
        <v>285</v>
      </c>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30" t="s">
        <v>87</v>
      </c>
      <c r="CH138" s="31"/>
      <c r="CI138" s="31"/>
      <c r="CJ138" s="31"/>
      <c r="CK138" s="31"/>
      <c r="CL138" s="31"/>
      <c r="CM138" s="31"/>
      <c r="CN138" s="31"/>
      <c r="CO138" s="31" t="s">
        <v>291</v>
      </c>
      <c r="CP138" s="31"/>
      <c r="CQ138" s="31"/>
      <c r="CR138" s="31"/>
      <c r="CS138" s="31"/>
      <c r="CT138" s="31"/>
      <c r="CU138" s="31"/>
      <c r="CV138" s="31"/>
      <c r="CW138" s="31"/>
      <c r="CX138" s="31"/>
      <c r="CY138" s="31"/>
      <c r="CZ138" s="31"/>
      <c r="DA138" s="31"/>
      <c r="DB138" s="31" t="s">
        <v>33</v>
      </c>
      <c r="DC138" s="31"/>
      <c r="DD138" s="31"/>
      <c r="DE138" s="31"/>
      <c r="DF138" s="31"/>
      <c r="DG138" s="31"/>
      <c r="DH138" s="31"/>
      <c r="DI138" s="31"/>
      <c r="DJ138" s="31"/>
      <c r="DK138" s="31"/>
      <c r="DL138" s="31"/>
      <c r="DM138" s="31"/>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t="s">
        <v>33</v>
      </c>
      <c r="FB138" s="32"/>
      <c r="FC138" s="32"/>
      <c r="FD138" s="32"/>
      <c r="FE138" s="32"/>
      <c r="FF138" s="32"/>
      <c r="FG138" s="32"/>
      <c r="FH138" s="32"/>
      <c r="FI138" s="32"/>
      <c r="FJ138" s="32"/>
      <c r="FK138" s="32"/>
      <c r="FL138" s="32"/>
      <c r="FM138" s="33"/>
    </row>
    <row r="139" spans="1:169" ht="12.75" customHeight="1">
      <c r="A139" s="25" t="s">
        <v>286</v>
      </c>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30" t="s">
        <v>88</v>
      </c>
      <c r="CH139" s="31"/>
      <c r="CI139" s="31"/>
      <c r="CJ139" s="31"/>
      <c r="CK139" s="31"/>
      <c r="CL139" s="31"/>
      <c r="CM139" s="31"/>
      <c r="CN139" s="31"/>
      <c r="CO139" s="31" t="s">
        <v>339</v>
      </c>
      <c r="CP139" s="31"/>
      <c r="CQ139" s="31"/>
      <c r="CR139" s="31"/>
      <c r="CS139" s="31"/>
      <c r="CT139" s="31"/>
      <c r="CU139" s="31"/>
      <c r="CV139" s="31"/>
      <c r="CW139" s="31"/>
      <c r="CX139" s="31"/>
      <c r="CY139" s="31"/>
      <c r="CZ139" s="31"/>
      <c r="DA139" s="31"/>
      <c r="DB139" s="31" t="s">
        <v>33</v>
      </c>
      <c r="DC139" s="31"/>
      <c r="DD139" s="31"/>
      <c r="DE139" s="31"/>
      <c r="DF139" s="31"/>
      <c r="DG139" s="31"/>
      <c r="DH139" s="31"/>
      <c r="DI139" s="31"/>
      <c r="DJ139" s="31"/>
      <c r="DK139" s="31"/>
      <c r="DL139" s="31"/>
      <c r="DM139" s="31"/>
      <c r="DN139" s="32">
        <v>-1100</v>
      </c>
      <c r="DO139" s="32"/>
      <c r="DP139" s="32"/>
      <c r="DQ139" s="32"/>
      <c r="DR139" s="32"/>
      <c r="DS139" s="32"/>
      <c r="DT139" s="32"/>
      <c r="DU139" s="32"/>
      <c r="DV139" s="32"/>
      <c r="DW139" s="32"/>
      <c r="DX139" s="32"/>
      <c r="DY139" s="32"/>
      <c r="DZ139" s="32"/>
      <c r="EA139" s="32">
        <v>-1300</v>
      </c>
      <c r="EB139" s="32"/>
      <c r="EC139" s="32"/>
      <c r="ED139" s="32"/>
      <c r="EE139" s="32"/>
      <c r="EF139" s="32"/>
      <c r="EG139" s="32"/>
      <c r="EH139" s="32"/>
      <c r="EI139" s="32"/>
      <c r="EJ139" s="32"/>
      <c r="EK139" s="32"/>
      <c r="EL139" s="32"/>
      <c r="EM139" s="32"/>
      <c r="EN139" s="32">
        <v>-1300</v>
      </c>
      <c r="EO139" s="32"/>
      <c r="EP139" s="32"/>
      <c r="EQ139" s="32"/>
      <c r="ER139" s="32"/>
      <c r="ES139" s="32"/>
      <c r="ET139" s="32"/>
      <c r="EU139" s="32"/>
      <c r="EV139" s="32"/>
      <c r="EW139" s="32"/>
      <c r="EX139" s="32"/>
      <c r="EY139" s="32"/>
      <c r="EZ139" s="32"/>
      <c r="FA139" s="32" t="s">
        <v>33</v>
      </c>
      <c r="FB139" s="32"/>
      <c r="FC139" s="32"/>
      <c r="FD139" s="32"/>
      <c r="FE139" s="32"/>
      <c r="FF139" s="32"/>
      <c r="FG139" s="32"/>
      <c r="FH139" s="32"/>
      <c r="FI139" s="32"/>
      <c r="FJ139" s="32"/>
      <c r="FK139" s="32"/>
      <c r="FL139" s="32"/>
      <c r="FM139" s="33"/>
    </row>
    <row r="140" spans="1:169" ht="12.75" customHeight="1">
      <c r="A140" s="25" t="s">
        <v>287</v>
      </c>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30" t="s">
        <v>89</v>
      </c>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t="s">
        <v>33</v>
      </c>
      <c r="FB140" s="32"/>
      <c r="FC140" s="32"/>
      <c r="FD140" s="32"/>
      <c r="FE140" s="32"/>
      <c r="FF140" s="32"/>
      <c r="FG140" s="32"/>
      <c r="FH140" s="32"/>
      <c r="FI140" s="32"/>
      <c r="FJ140" s="32"/>
      <c r="FK140" s="32"/>
      <c r="FL140" s="32"/>
      <c r="FM140" s="33"/>
    </row>
    <row r="141" spans="1:169" ht="12.75" customHeight="1">
      <c r="A141" s="89" t="s">
        <v>288</v>
      </c>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90"/>
      <c r="CG141" s="91" t="s">
        <v>90</v>
      </c>
      <c r="CH141" s="92"/>
      <c r="CI141" s="92"/>
      <c r="CJ141" s="92"/>
      <c r="CK141" s="92"/>
      <c r="CL141" s="92"/>
      <c r="CM141" s="92"/>
      <c r="CN141" s="92"/>
      <c r="CO141" s="92" t="s">
        <v>33</v>
      </c>
      <c r="CP141" s="92"/>
      <c r="CQ141" s="92"/>
      <c r="CR141" s="92"/>
      <c r="CS141" s="92"/>
      <c r="CT141" s="92"/>
      <c r="CU141" s="92"/>
      <c r="CV141" s="92"/>
      <c r="CW141" s="92"/>
      <c r="CX141" s="92"/>
      <c r="CY141" s="92"/>
      <c r="CZ141" s="92"/>
      <c r="DA141" s="92"/>
      <c r="DB141" s="31" t="s">
        <v>33</v>
      </c>
      <c r="DC141" s="31"/>
      <c r="DD141" s="31"/>
      <c r="DE141" s="31"/>
      <c r="DF141" s="31"/>
      <c r="DG141" s="31"/>
      <c r="DH141" s="31"/>
      <c r="DI141" s="31"/>
      <c r="DJ141" s="31"/>
      <c r="DK141" s="31"/>
      <c r="DL141" s="31"/>
      <c r="DM141" s="31"/>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t="s">
        <v>33</v>
      </c>
      <c r="FB141" s="32"/>
      <c r="FC141" s="32"/>
      <c r="FD141" s="32"/>
      <c r="FE141" s="32"/>
      <c r="FF141" s="32"/>
      <c r="FG141" s="32"/>
      <c r="FH141" s="32"/>
      <c r="FI141" s="32"/>
      <c r="FJ141" s="32"/>
      <c r="FK141" s="32"/>
      <c r="FL141" s="32"/>
      <c r="FM141" s="33"/>
    </row>
    <row r="142" spans="1:169" ht="22.5" customHeight="1">
      <c r="A142" s="24" t="s">
        <v>91</v>
      </c>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5"/>
      <c r="CG142" s="30" t="s">
        <v>92</v>
      </c>
      <c r="CH142" s="31"/>
      <c r="CI142" s="31"/>
      <c r="CJ142" s="31"/>
      <c r="CK142" s="31"/>
      <c r="CL142" s="31"/>
      <c r="CM142" s="31"/>
      <c r="CN142" s="31"/>
      <c r="CO142" s="31" t="s">
        <v>93</v>
      </c>
      <c r="CP142" s="31"/>
      <c r="CQ142" s="31"/>
      <c r="CR142" s="31"/>
      <c r="CS142" s="31"/>
      <c r="CT142" s="31"/>
      <c r="CU142" s="31"/>
      <c r="CV142" s="31"/>
      <c r="CW142" s="31"/>
      <c r="CX142" s="31"/>
      <c r="CY142" s="31"/>
      <c r="CZ142" s="31"/>
      <c r="DA142" s="31"/>
      <c r="DB142" s="31" t="s">
        <v>33</v>
      </c>
      <c r="DC142" s="31"/>
      <c r="DD142" s="31"/>
      <c r="DE142" s="31"/>
      <c r="DF142" s="31"/>
      <c r="DG142" s="31"/>
      <c r="DH142" s="31"/>
      <c r="DI142" s="31"/>
      <c r="DJ142" s="31"/>
      <c r="DK142" s="31"/>
      <c r="DL142" s="31"/>
      <c r="DM142" s="31"/>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t="s">
        <v>33</v>
      </c>
      <c r="FB142" s="32"/>
      <c r="FC142" s="32"/>
      <c r="FD142" s="32"/>
      <c r="FE142" s="32"/>
      <c r="FF142" s="32"/>
      <c r="FG142" s="32"/>
      <c r="FH142" s="32"/>
      <c r="FI142" s="32"/>
      <c r="FJ142" s="32"/>
      <c r="FK142" s="32"/>
      <c r="FL142" s="32"/>
      <c r="FM142" s="33"/>
    </row>
    <row r="143" spans="1:169" ht="11.25" customHeight="1" thickBo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5"/>
      <c r="CG143" s="26"/>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c r="FF143" s="28"/>
      <c r="FG143" s="28"/>
      <c r="FH143" s="28"/>
      <c r="FI143" s="28"/>
      <c r="FJ143" s="28"/>
      <c r="FK143" s="28"/>
      <c r="FL143" s="28"/>
      <c r="FM143" s="29"/>
    </row>
    <row r="144" ht="3" customHeight="1"/>
    <row r="145" s="2" customFormat="1" ht="12" customHeight="1">
      <c r="A145" s="8" t="s">
        <v>273</v>
      </c>
    </row>
    <row r="146" s="2" customFormat="1" ht="11.25" customHeight="1">
      <c r="A146" s="8" t="s">
        <v>274</v>
      </c>
    </row>
    <row r="147" s="2" customFormat="1" ht="11.25" customHeight="1">
      <c r="A147" s="8" t="s">
        <v>124</v>
      </c>
    </row>
    <row r="148" s="2" customFormat="1" ht="10.5" customHeight="1">
      <c r="A148" s="8" t="s">
        <v>125</v>
      </c>
    </row>
    <row r="149" s="2" customFormat="1" ht="10.5" customHeight="1">
      <c r="A149" s="8" t="s">
        <v>126</v>
      </c>
    </row>
    <row r="150" s="2" customFormat="1" ht="10.5" customHeight="1">
      <c r="A150" s="8" t="s">
        <v>377</v>
      </c>
    </row>
    <row r="151" spans="1:169" s="2" customFormat="1" ht="20.25" customHeight="1">
      <c r="A151" s="23" t="s">
        <v>127</v>
      </c>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row>
    <row r="152" s="2" customFormat="1" ht="10.5" customHeight="1">
      <c r="A152" s="8" t="s">
        <v>128</v>
      </c>
    </row>
    <row r="153" spans="1:169" s="2" customFormat="1" ht="30" customHeight="1">
      <c r="A153" s="23" t="s">
        <v>275</v>
      </c>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row>
    <row r="154" spans="1:169" s="2" customFormat="1" ht="20.25" customHeight="1">
      <c r="A154" s="23" t="s">
        <v>276</v>
      </c>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c r="EW154" s="23"/>
      <c r="EX154" s="23"/>
      <c r="EY154" s="23"/>
      <c r="EZ154" s="23"/>
      <c r="FA154" s="23"/>
      <c r="FB154" s="23"/>
      <c r="FC154" s="23"/>
      <c r="FD154" s="23"/>
      <c r="FE154" s="23"/>
      <c r="FF154" s="23"/>
      <c r="FG154" s="23"/>
      <c r="FH154" s="23"/>
      <c r="FI154" s="23"/>
      <c r="FJ154" s="23"/>
      <c r="FK154" s="23"/>
      <c r="FL154" s="23"/>
      <c r="FM154" s="23"/>
    </row>
    <row r="155" spans="1:169" s="2" customFormat="1" ht="21" customHeight="1">
      <c r="A155" s="23" t="s">
        <v>277</v>
      </c>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c r="EH155" s="23"/>
      <c r="EI155" s="23"/>
      <c r="EJ155" s="23"/>
      <c r="EK155" s="23"/>
      <c r="EL155" s="23"/>
      <c r="EM155" s="23"/>
      <c r="EN155" s="23"/>
      <c r="EO155" s="23"/>
      <c r="EP155" s="23"/>
      <c r="EQ155" s="23"/>
      <c r="ER155" s="23"/>
      <c r="ES155" s="23"/>
      <c r="ET155" s="23"/>
      <c r="EU155" s="23"/>
      <c r="EV155" s="23"/>
      <c r="EW155" s="23"/>
      <c r="EX155" s="23"/>
      <c r="EY155" s="23"/>
      <c r="EZ155" s="23"/>
      <c r="FA155" s="23"/>
      <c r="FB155" s="23"/>
      <c r="FC155" s="23"/>
      <c r="FD155" s="23"/>
      <c r="FE155" s="23"/>
      <c r="FF155" s="23"/>
      <c r="FG155" s="23"/>
      <c r="FH155" s="23"/>
      <c r="FI155" s="23"/>
      <c r="FJ155" s="23"/>
      <c r="FK155" s="23"/>
      <c r="FL155" s="23"/>
      <c r="FM155" s="23"/>
    </row>
    <row r="156" s="2" customFormat="1" ht="11.25" customHeight="1">
      <c r="A156" s="8" t="s">
        <v>289</v>
      </c>
    </row>
    <row r="157" s="2" customFormat="1" ht="10.5">
      <c r="A157" s="8" t="s">
        <v>278</v>
      </c>
    </row>
    <row r="158" spans="1:169" ht="21" customHeight="1">
      <c r="A158" s="23" t="s">
        <v>279</v>
      </c>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row>
  </sheetData>
  <sheetProtection/>
  <mergeCells count="869">
    <mergeCell ref="D11:AY11"/>
    <mergeCell ref="AC18:AE18"/>
    <mergeCell ref="AF18:AH18"/>
    <mergeCell ref="E18:G18"/>
    <mergeCell ref="H18:I18"/>
    <mergeCell ref="K18:Y18"/>
    <mergeCell ref="Z18:AB18"/>
    <mergeCell ref="E12:AY12"/>
    <mergeCell ref="E13:AY13"/>
    <mergeCell ref="CO103:DA103"/>
    <mergeCell ref="DN85:DZ85"/>
    <mergeCell ref="A83:CF83"/>
    <mergeCell ref="CG83:CN83"/>
    <mergeCell ref="A79:CF79"/>
    <mergeCell ref="A85:CF85"/>
    <mergeCell ref="CG85:CN85"/>
    <mergeCell ref="CO85:DA85"/>
    <mergeCell ref="DB85:DM85"/>
    <mergeCell ref="A82:CF82"/>
    <mergeCell ref="DN101:DZ102"/>
    <mergeCell ref="E14:AY14"/>
    <mergeCell ref="E15:AY15"/>
    <mergeCell ref="J17:BD17"/>
    <mergeCell ref="EA85:EM85"/>
    <mergeCell ref="EN85:EZ85"/>
    <mergeCell ref="CG82:CN82"/>
    <mergeCell ref="DN134:DZ134"/>
    <mergeCell ref="EA134:EM134"/>
    <mergeCell ref="EN134:EZ134"/>
    <mergeCell ref="EN129:EZ129"/>
    <mergeCell ref="DN130:DZ130"/>
    <mergeCell ref="EA130:EM130"/>
    <mergeCell ref="EN130:EZ130"/>
    <mergeCell ref="DN129:DZ129"/>
    <mergeCell ref="EA129:EM129"/>
    <mergeCell ref="EA133:EM133"/>
    <mergeCell ref="EN131:EZ131"/>
    <mergeCell ref="DN132:DZ132"/>
    <mergeCell ref="EA132:EM132"/>
    <mergeCell ref="EN132:EZ132"/>
    <mergeCell ref="CG135:CN135"/>
    <mergeCell ref="CO135:DA135"/>
    <mergeCell ref="DN135:DZ135"/>
    <mergeCell ref="EA135:EM135"/>
    <mergeCell ref="EN135:EZ135"/>
    <mergeCell ref="CO131:DA131"/>
    <mergeCell ref="DN136:DZ136"/>
    <mergeCell ref="EA136:EM136"/>
    <mergeCell ref="EN136:EZ136"/>
    <mergeCell ref="EN133:EZ133"/>
    <mergeCell ref="DN103:DZ103"/>
    <mergeCell ref="EN103:EZ103"/>
    <mergeCell ref="DN131:DZ131"/>
    <mergeCell ref="DN133:DZ133"/>
    <mergeCell ref="EA131:EM131"/>
    <mergeCell ref="EN127:EZ127"/>
    <mergeCell ref="A136:CF136"/>
    <mergeCell ref="CG134:CN134"/>
    <mergeCell ref="CO134:DA134"/>
    <mergeCell ref="DB134:DM134"/>
    <mergeCell ref="CG136:CN136"/>
    <mergeCell ref="CO136:DA136"/>
    <mergeCell ref="DB136:DM136"/>
    <mergeCell ref="DB135:DM135"/>
    <mergeCell ref="A134:CF134"/>
    <mergeCell ref="A135:CF135"/>
    <mergeCell ref="A133:CF133"/>
    <mergeCell ref="CG133:CN133"/>
    <mergeCell ref="CO133:DA133"/>
    <mergeCell ref="DB133:DM133"/>
    <mergeCell ref="A131:CF131"/>
    <mergeCell ref="CG131:CN131"/>
    <mergeCell ref="A132:CF132"/>
    <mergeCell ref="CG132:CN132"/>
    <mergeCell ref="CO132:DA132"/>
    <mergeCell ref="DB132:DM132"/>
    <mergeCell ref="DB131:DM131"/>
    <mergeCell ref="A130:CF130"/>
    <mergeCell ref="CG130:CN130"/>
    <mergeCell ref="CO130:DA130"/>
    <mergeCell ref="DB130:DM130"/>
    <mergeCell ref="A129:CF129"/>
    <mergeCell ref="CG129:CN129"/>
    <mergeCell ref="CO129:DA129"/>
    <mergeCell ref="DB129:DM129"/>
    <mergeCell ref="EN128:EZ128"/>
    <mergeCell ref="A128:CF128"/>
    <mergeCell ref="CG128:CN128"/>
    <mergeCell ref="CO128:DA128"/>
    <mergeCell ref="DB128:DM128"/>
    <mergeCell ref="DN128:DZ128"/>
    <mergeCell ref="EA128:EM128"/>
    <mergeCell ref="A127:CF127"/>
    <mergeCell ref="CG127:CN127"/>
    <mergeCell ref="CO127:DA127"/>
    <mergeCell ref="DB127:DM127"/>
    <mergeCell ref="DN127:DZ127"/>
    <mergeCell ref="EA127:EM127"/>
    <mergeCell ref="EN125:EZ125"/>
    <mergeCell ref="A126:CF126"/>
    <mergeCell ref="CG126:CN126"/>
    <mergeCell ref="CO126:DA126"/>
    <mergeCell ref="DB126:DM126"/>
    <mergeCell ref="DN126:DZ126"/>
    <mergeCell ref="EA126:EM126"/>
    <mergeCell ref="EN126:EZ126"/>
    <mergeCell ref="A125:CF125"/>
    <mergeCell ref="CG125:CN125"/>
    <mergeCell ref="CO125:DA125"/>
    <mergeCell ref="DB125:DM125"/>
    <mergeCell ref="DN125:DZ125"/>
    <mergeCell ref="EA125:EM125"/>
    <mergeCell ref="EN123:EZ123"/>
    <mergeCell ref="A124:CF124"/>
    <mergeCell ref="CG124:CN124"/>
    <mergeCell ref="CO124:DA124"/>
    <mergeCell ref="DB124:DM124"/>
    <mergeCell ref="DN124:DZ124"/>
    <mergeCell ref="EA124:EM124"/>
    <mergeCell ref="EN124:EZ124"/>
    <mergeCell ref="A123:CF123"/>
    <mergeCell ref="CG123:CN123"/>
    <mergeCell ref="CO123:DA123"/>
    <mergeCell ref="DB123:DM123"/>
    <mergeCell ref="DN123:DZ123"/>
    <mergeCell ref="EA123:EM123"/>
    <mergeCell ref="CG105:CN105"/>
    <mergeCell ref="EN121:EZ121"/>
    <mergeCell ref="A122:CF122"/>
    <mergeCell ref="CG122:CN122"/>
    <mergeCell ref="CO122:DA122"/>
    <mergeCell ref="DB122:DM122"/>
    <mergeCell ref="DN122:DZ122"/>
    <mergeCell ref="EA122:EM122"/>
    <mergeCell ref="EN122:EZ122"/>
    <mergeCell ref="EN106:EZ107"/>
    <mergeCell ref="CG112:CN112"/>
    <mergeCell ref="DB103:DM103"/>
    <mergeCell ref="A105:CF105"/>
    <mergeCell ref="CG110:CN110"/>
    <mergeCell ref="DN121:DZ121"/>
    <mergeCell ref="EA121:EM121"/>
    <mergeCell ref="CO106:DA107"/>
    <mergeCell ref="DB106:DM107"/>
    <mergeCell ref="DN106:DZ107"/>
    <mergeCell ref="EA106:EM107"/>
    <mergeCell ref="EA82:EM82"/>
    <mergeCell ref="DN81:DZ81"/>
    <mergeCell ref="A80:CF80"/>
    <mergeCell ref="CG80:CN80"/>
    <mergeCell ref="CO121:DA121"/>
    <mergeCell ref="DB121:DM121"/>
    <mergeCell ref="A121:CF121"/>
    <mergeCell ref="CG121:CN121"/>
    <mergeCell ref="A103:CF103"/>
    <mergeCell ref="CG111:CN111"/>
    <mergeCell ref="DB79:DM79"/>
    <mergeCell ref="EN82:EZ82"/>
    <mergeCell ref="CO83:DA83"/>
    <mergeCell ref="DB83:DM83"/>
    <mergeCell ref="DN83:DZ83"/>
    <mergeCell ref="EA83:EM83"/>
    <mergeCell ref="EN83:EZ83"/>
    <mergeCell ref="CO82:DA82"/>
    <mergeCell ref="DB82:DM82"/>
    <mergeCell ref="DN82:DZ82"/>
    <mergeCell ref="A75:CF75"/>
    <mergeCell ref="A64:CF64"/>
    <mergeCell ref="EN81:EZ81"/>
    <mergeCell ref="A81:CF81"/>
    <mergeCell ref="CG81:CN81"/>
    <mergeCell ref="CO81:DA81"/>
    <mergeCell ref="DB81:DM81"/>
    <mergeCell ref="A78:CF78"/>
    <mergeCell ref="CG79:CN79"/>
    <mergeCell ref="CO79:DA79"/>
    <mergeCell ref="DN77:DZ78"/>
    <mergeCell ref="EA77:EM78"/>
    <mergeCell ref="A77:CF77"/>
    <mergeCell ref="DN64:DZ64"/>
    <mergeCell ref="A65:CF65"/>
    <mergeCell ref="DN75:DZ75"/>
    <mergeCell ref="DB64:DM64"/>
    <mergeCell ref="CG65:CN65"/>
    <mergeCell ref="CO65:DA65"/>
    <mergeCell ref="CG77:CN78"/>
    <mergeCell ref="EA55:EM55"/>
    <mergeCell ref="EA47:EM47"/>
    <mergeCell ref="EN58:EZ58"/>
    <mergeCell ref="CO80:DA80"/>
    <mergeCell ref="DB80:DM80"/>
    <mergeCell ref="DN80:DZ80"/>
    <mergeCell ref="DN79:DZ79"/>
    <mergeCell ref="EA79:EM79"/>
    <mergeCell ref="EN79:EZ79"/>
    <mergeCell ref="DB77:DM78"/>
    <mergeCell ref="EN55:EZ55"/>
    <mergeCell ref="DN55:DZ55"/>
    <mergeCell ref="EA56:EM57"/>
    <mergeCell ref="EN56:EZ57"/>
    <mergeCell ref="CO53:DA53"/>
    <mergeCell ref="DN54:DZ54"/>
    <mergeCell ref="DN56:DZ57"/>
    <mergeCell ref="CO55:DA55"/>
    <mergeCell ref="DB55:DM55"/>
    <mergeCell ref="EA54:EM54"/>
    <mergeCell ref="EA110:EM110"/>
    <mergeCell ref="EA111:EM111"/>
    <mergeCell ref="DB110:DM110"/>
    <mergeCell ref="DB111:DM111"/>
    <mergeCell ref="DB112:DM112"/>
    <mergeCell ref="EA112:EM112"/>
    <mergeCell ref="EN48:EZ48"/>
    <mergeCell ref="CG54:CN54"/>
    <mergeCell ref="CO54:DA54"/>
    <mergeCell ref="DB54:DM54"/>
    <mergeCell ref="EN54:EZ54"/>
    <mergeCell ref="EA49:EM49"/>
    <mergeCell ref="EN49:EZ49"/>
    <mergeCell ref="CO49:DA49"/>
    <mergeCell ref="EN53:EZ53"/>
    <mergeCell ref="EA52:EM52"/>
    <mergeCell ref="EN110:EZ110"/>
    <mergeCell ref="EN111:EZ111"/>
    <mergeCell ref="A113:CF113"/>
    <mergeCell ref="CG113:CN113"/>
    <mergeCell ref="CO113:DA113"/>
    <mergeCell ref="CO110:DA110"/>
    <mergeCell ref="CO111:DA111"/>
    <mergeCell ref="CO112:DA112"/>
    <mergeCell ref="A110:CF110"/>
    <mergeCell ref="A111:CF111"/>
    <mergeCell ref="DN36:DZ36"/>
    <mergeCell ref="CG60:CN60"/>
    <mergeCell ref="CO60:DA60"/>
    <mergeCell ref="DB37:DM37"/>
    <mergeCell ref="DN37:DZ37"/>
    <mergeCell ref="DB39:DM39"/>
    <mergeCell ref="DB40:DM40"/>
    <mergeCell ref="CG47:CN47"/>
    <mergeCell ref="CG55:CN55"/>
    <mergeCell ref="DB50:DM51"/>
    <mergeCell ref="CG37:CN37"/>
    <mergeCell ref="CO37:DA37"/>
    <mergeCell ref="A37:CF37"/>
    <mergeCell ref="DB113:DM113"/>
    <mergeCell ref="DN110:DZ110"/>
    <mergeCell ref="DN111:DZ111"/>
    <mergeCell ref="A112:CF112"/>
    <mergeCell ref="A107:CF107"/>
    <mergeCell ref="A108:CF108"/>
    <mergeCell ref="CG106:CN107"/>
    <mergeCell ref="CO40:DA40"/>
    <mergeCell ref="CG45:CN45"/>
    <mergeCell ref="A45:CF45"/>
    <mergeCell ref="A44:CF44"/>
    <mergeCell ref="CG44:CN44"/>
    <mergeCell ref="CO44:DA44"/>
    <mergeCell ref="EA75:EM75"/>
    <mergeCell ref="A47:CF47"/>
    <mergeCell ref="EA61:EM61"/>
    <mergeCell ref="A61:CF61"/>
    <mergeCell ref="CG61:CN61"/>
    <mergeCell ref="CO47:DA47"/>
    <mergeCell ref="DN49:DZ49"/>
    <mergeCell ref="A52:CF52"/>
    <mergeCell ref="DN50:DZ51"/>
    <mergeCell ref="A54:CF54"/>
    <mergeCell ref="A49:CF49"/>
    <mergeCell ref="CG49:CN49"/>
    <mergeCell ref="DN48:DZ48"/>
    <mergeCell ref="EA48:EM48"/>
    <mergeCell ref="CG48:CN48"/>
    <mergeCell ref="CO48:DA48"/>
    <mergeCell ref="A48:CF48"/>
    <mergeCell ref="EN40:EZ40"/>
    <mergeCell ref="DN39:DZ39"/>
    <mergeCell ref="EA39:EM39"/>
    <mergeCell ref="EN39:EZ39"/>
    <mergeCell ref="EN47:EZ47"/>
    <mergeCell ref="DB47:DM47"/>
    <mergeCell ref="DN47:DZ47"/>
    <mergeCell ref="EN75:EZ75"/>
    <mergeCell ref="EN37:EZ37"/>
    <mergeCell ref="A38:CF38"/>
    <mergeCell ref="CG38:CN38"/>
    <mergeCell ref="CO38:DA38"/>
    <mergeCell ref="DB38:DM38"/>
    <mergeCell ref="DN38:DZ38"/>
    <mergeCell ref="EA38:EM38"/>
    <mergeCell ref="EN38:EZ38"/>
    <mergeCell ref="CG40:CN40"/>
    <mergeCell ref="A39:CF39"/>
    <mergeCell ref="CG39:CN39"/>
    <mergeCell ref="CO39:DA39"/>
    <mergeCell ref="DB71:DM71"/>
    <mergeCell ref="CO46:DA46"/>
    <mergeCell ref="DB49:DM49"/>
    <mergeCell ref="DB48:DM48"/>
    <mergeCell ref="A53:CF53"/>
    <mergeCell ref="A46:CF46"/>
    <mergeCell ref="CG46:CN46"/>
    <mergeCell ref="EN45:EZ45"/>
    <mergeCell ref="A41:CF41"/>
    <mergeCell ref="CG41:CN41"/>
    <mergeCell ref="CO41:DA41"/>
    <mergeCell ref="DB41:DM41"/>
    <mergeCell ref="CO45:DA45"/>
    <mergeCell ref="DB45:DM45"/>
    <mergeCell ref="DN45:DZ45"/>
    <mergeCell ref="A40:CF40"/>
    <mergeCell ref="A42:CF42"/>
    <mergeCell ref="DN41:DZ41"/>
    <mergeCell ref="EA41:EM41"/>
    <mergeCell ref="EN41:EZ41"/>
    <mergeCell ref="DN42:DZ43"/>
    <mergeCell ref="EA42:EM43"/>
    <mergeCell ref="EN42:EZ43"/>
    <mergeCell ref="DN40:DZ40"/>
    <mergeCell ref="EA40:EM40"/>
    <mergeCell ref="EN71:EZ71"/>
    <mergeCell ref="EN44:EZ44"/>
    <mergeCell ref="EN46:EZ46"/>
    <mergeCell ref="A43:CF43"/>
    <mergeCell ref="CG42:CN43"/>
    <mergeCell ref="CO42:DA43"/>
    <mergeCell ref="DB42:DM43"/>
    <mergeCell ref="DN71:DZ71"/>
    <mergeCell ref="EA71:EM71"/>
    <mergeCell ref="EA46:EM46"/>
    <mergeCell ref="DB46:DM46"/>
    <mergeCell ref="DN53:DZ53"/>
    <mergeCell ref="EA45:EM45"/>
    <mergeCell ref="DB44:DM44"/>
    <mergeCell ref="DN44:DZ44"/>
    <mergeCell ref="EA44:EM44"/>
    <mergeCell ref="DN46:DZ46"/>
    <mergeCell ref="EA50:EM51"/>
    <mergeCell ref="DB53:DM53"/>
    <mergeCell ref="EA53:EM53"/>
    <mergeCell ref="A50:CF50"/>
    <mergeCell ref="CG50:CN51"/>
    <mergeCell ref="A51:CF51"/>
    <mergeCell ref="CG53:CN53"/>
    <mergeCell ref="EN50:EZ51"/>
    <mergeCell ref="CG52:CN52"/>
    <mergeCell ref="CO52:DA52"/>
    <mergeCell ref="DB52:DM52"/>
    <mergeCell ref="DN52:DZ52"/>
    <mergeCell ref="EN52:EZ52"/>
    <mergeCell ref="DB58:DM58"/>
    <mergeCell ref="DN58:DZ58"/>
    <mergeCell ref="A59:CF59"/>
    <mergeCell ref="CG59:CN59"/>
    <mergeCell ref="CO59:DA59"/>
    <mergeCell ref="A55:CF55"/>
    <mergeCell ref="A57:CF57"/>
    <mergeCell ref="A58:CF58"/>
    <mergeCell ref="A56:CF56"/>
    <mergeCell ref="EA59:EM59"/>
    <mergeCell ref="CG56:CN57"/>
    <mergeCell ref="CO56:DA57"/>
    <mergeCell ref="DB56:DM57"/>
    <mergeCell ref="EA58:EM58"/>
    <mergeCell ref="EN59:EZ59"/>
    <mergeCell ref="DB59:DM59"/>
    <mergeCell ref="DN59:DZ59"/>
    <mergeCell ref="CG58:CN58"/>
    <mergeCell ref="CO58:DA58"/>
    <mergeCell ref="A62:CF62"/>
    <mergeCell ref="CG62:CN63"/>
    <mergeCell ref="CO62:DA63"/>
    <mergeCell ref="DB62:DM63"/>
    <mergeCell ref="A63:CF63"/>
    <mergeCell ref="EN61:EZ61"/>
    <mergeCell ref="DB61:DM61"/>
    <mergeCell ref="DN61:DZ61"/>
    <mergeCell ref="A60:CF60"/>
    <mergeCell ref="CO61:DA61"/>
    <mergeCell ref="CO64:DA64"/>
    <mergeCell ref="EA60:EM60"/>
    <mergeCell ref="EN64:EZ64"/>
    <mergeCell ref="DN62:DZ63"/>
    <mergeCell ref="EA62:EM63"/>
    <mergeCell ref="EN62:EZ63"/>
    <mergeCell ref="EA64:EM64"/>
    <mergeCell ref="EN60:EZ60"/>
    <mergeCell ref="DB60:DM60"/>
    <mergeCell ref="DN60:DZ60"/>
    <mergeCell ref="DN94:DZ94"/>
    <mergeCell ref="DB65:DM65"/>
    <mergeCell ref="DN65:DZ65"/>
    <mergeCell ref="DB75:DM75"/>
    <mergeCell ref="DB72:DM72"/>
    <mergeCell ref="DN72:DZ72"/>
    <mergeCell ref="DN91:DZ91"/>
    <mergeCell ref="DN87:DZ87"/>
    <mergeCell ref="DB90:DM90"/>
    <mergeCell ref="DN90:DZ90"/>
    <mergeCell ref="CG75:CN75"/>
    <mergeCell ref="CO75:DA75"/>
    <mergeCell ref="CG68:CN68"/>
    <mergeCell ref="A72:CF72"/>
    <mergeCell ref="CG72:CN72"/>
    <mergeCell ref="CG71:CN71"/>
    <mergeCell ref="CO71:DA71"/>
    <mergeCell ref="A84:CF84"/>
    <mergeCell ref="EA65:EM65"/>
    <mergeCell ref="CO84:DA84"/>
    <mergeCell ref="DB84:DM84"/>
    <mergeCell ref="DN84:DZ84"/>
    <mergeCell ref="EA84:EM84"/>
    <mergeCell ref="CO68:DA68"/>
    <mergeCell ref="DB68:DM68"/>
    <mergeCell ref="DN68:DZ68"/>
    <mergeCell ref="EA68:EM68"/>
    <mergeCell ref="CO72:DA72"/>
    <mergeCell ref="EN65:EZ65"/>
    <mergeCell ref="CG64:CN64"/>
    <mergeCell ref="A66:CF66"/>
    <mergeCell ref="CG66:CN67"/>
    <mergeCell ref="CO66:DA67"/>
    <mergeCell ref="DB66:DM67"/>
    <mergeCell ref="A67:CF67"/>
    <mergeCell ref="DN66:DZ67"/>
    <mergeCell ref="EA66:EM67"/>
    <mergeCell ref="EN66:EZ67"/>
    <mergeCell ref="EN68:EZ68"/>
    <mergeCell ref="A69:CF69"/>
    <mergeCell ref="CG69:CN69"/>
    <mergeCell ref="CO69:DA69"/>
    <mergeCell ref="DB69:DM69"/>
    <mergeCell ref="DN69:DZ69"/>
    <mergeCell ref="EA69:EM69"/>
    <mergeCell ref="A68:CF68"/>
    <mergeCell ref="EN72:EZ72"/>
    <mergeCell ref="A71:CF71"/>
    <mergeCell ref="EN69:EZ69"/>
    <mergeCell ref="A70:CF70"/>
    <mergeCell ref="CG70:CN70"/>
    <mergeCell ref="CO70:DA70"/>
    <mergeCell ref="DB70:DM70"/>
    <mergeCell ref="DN70:DZ70"/>
    <mergeCell ref="EA70:EM70"/>
    <mergeCell ref="EN70:EZ70"/>
    <mergeCell ref="EA72:EM72"/>
    <mergeCell ref="A73:CF73"/>
    <mergeCell ref="A74:CF74"/>
    <mergeCell ref="CG73:CN73"/>
    <mergeCell ref="CO73:DA73"/>
    <mergeCell ref="CG74:CN74"/>
    <mergeCell ref="CO74:DA74"/>
    <mergeCell ref="EN73:EZ73"/>
    <mergeCell ref="DB74:DM74"/>
    <mergeCell ref="DN74:DZ74"/>
    <mergeCell ref="EA74:EM74"/>
    <mergeCell ref="EN74:EZ74"/>
    <mergeCell ref="DB73:DM73"/>
    <mergeCell ref="DN73:DZ73"/>
    <mergeCell ref="EA73:EM73"/>
    <mergeCell ref="DN95:DZ95"/>
    <mergeCell ref="EA95:EM95"/>
    <mergeCell ref="A76:CF76"/>
    <mergeCell ref="CG76:CN76"/>
    <mergeCell ref="CO76:DA76"/>
    <mergeCell ref="DB76:DM76"/>
    <mergeCell ref="DN76:DZ76"/>
    <mergeCell ref="EA94:EM94"/>
    <mergeCell ref="CO77:DA78"/>
    <mergeCell ref="A94:CF94"/>
    <mergeCell ref="EN76:EZ76"/>
    <mergeCell ref="EN94:EZ94"/>
    <mergeCell ref="EA76:EM76"/>
    <mergeCell ref="EN77:EZ78"/>
    <mergeCell ref="EA80:EM80"/>
    <mergeCell ref="EN80:EZ80"/>
    <mergeCell ref="EN84:EZ84"/>
    <mergeCell ref="EN86:EZ86"/>
    <mergeCell ref="EN90:EZ90"/>
    <mergeCell ref="EA81:EM81"/>
    <mergeCell ref="EN95:EZ95"/>
    <mergeCell ref="A96:CF96"/>
    <mergeCell ref="CG96:CN96"/>
    <mergeCell ref="CO96:DA96"/>
    <mergeCell ref="DB96:DM96"/>
    <mergeCell ref="DN96:DZ96"/>
    <mergeCell ref="EA96:EM96"/>
    <mergeCell ref="A95:CF95"/>
    <mergeCell ref="CG95:CN95"/>
    <mergeCell ref="CO95:DA95"/>
    <mergeCell ref="CG84:CN84"/>
    <mergeCell ref="EA88:EM88"/>
    <mergeCell ref="EN96:EZ96"/>
    <mergeCell ref="A86:CF86"/>
    <mergeCell ref="CG86:CN86"/>
    <mergeCell ref="CO86:DA86"/>
    <mergeCell ref="DB86:DM86"/>
    <mergeCell ref="DN86:DZ86"/>
    <mergeCell ref="EA86:EM86"/>
    <mergeCell ref="A89:CF89"/>
    <mergeCell ref="CG89:CN89"/>
    <mergeCell ref="CO89:DA89"/>
    <mergeCell ref="A90:CF90"/>
    <mergeCell ref="CG88:CN88"/>
    <mergeCell ref="CO88:DA88"/>
    <mergeCell ref="CG90:CN90"/>
    <mergeCell ref="CO90:DA90"/>
    <mergeCell ref="EN91:EZ91"/>
    <mergeCell ref="EN88:EZ88"/>
    <mergeCell ref="A87:CF87"/>
    <mergeCell ref="CG87:CN87"/>
    <mergeCell ref="CO87:DA87"/>
    <mergeCell ref="A91:CF91"/>
    <mergeCell ref="CG91:CN91"/>
    <mergeCell ref="CO91:DA91"/>
    <mergeCell ref="DB87:DM87"/>
    <mergeCell ref="A88:CF88"/>
    <mergeCell ref="EA87:EM87"/>
    <mergeCell ref="EN87:EZ87"/>
    <mergeCell ref="DB89:DM89"/>
    <mergeCell ref="DN89:DZ89"/>
    <mergeCell ref="EA89:EM89"/>
    <mergeCell ref="EN89:EZ89"/>
    <mergeCell ref="DB88:DM88"/>
    <mergeCell ref="DN88:DZ88"/>
    <mergeCell ref="EA113:EM113"/>
    <mergeCell ref="DN113:DZ113"/>
    <mergeCell ref="DN112:DZ112"/>
    <mergeCell ref="EA115:EM115"/>
    <mergeCell ref="EN115:EZ115"/>
    <mergeCell ref="EN114:EZ114"/>
    <mergeCell ref="EN112:EZ112"/>
    <mergeCell ref="EN113:EZ113"/>
    <mergeCell ref="A114:CF114"/>
    <mergeCell ref="CG114:CN114"/>
    <mergeCell ref="CO114:DA114"/>
    <mergeCell ref="DB114:DM114"/>
    <mergeCell ref="DN114:DZ114"/>
    <mergeCell ref="EA114:EM114"/>
    <mergeCell ref="A115:CF115"/>
    <mergeCell ref="A116:CF116"/>
    <mergeCell ref="CG116:CN116"/>
    <mergeCell ref="DN116:DZ116"/>
    <mergeCell ref="EA116:EM116"/>
    <mergeCell ref="DB116:DM116"/>
    <mergeCell ref="CG115:CN115"/>
    <mergeCell ref="CO115:DA115"/>
    <mergeCell ref="DB115:DM115"/>
    <mergeCell ref="DN115:DZ115"/>
    <mergeCell ref="EN116:EZ116"/>
    <mergeCell ref="A117:CF117"/>
    <mergeCell ref="CG117:CN117"/>
    <mergeCell ref="CO117:DA117"/>
    <mergeCell ref="DB117:DM117"/>
    <mergeCell ref="DN117:DZ117"/>
    <mergeCell ref="EA117:EM117"/>
    <mergeCell ref="EN117:EZ117"/>
    <mergeCell ref="CO116:DA116"/>
    <mergeCell ref="CG118:CN118"/>
    <mergeCell ref="CO118:DA118"/>
    <mergeCell ref="DB118:DM118"/>
    <mergeCell ref="DN118:DZ118"/>
    <mergeCell ref="EA118:EM118"/>
    <mergeCell ref="A119:CF119"/>
    <mergeCell ref="CG119:CN119"/>
    <mergeCell ref="A118:CF118"/>
    <mergeCell ref="EN93:EZ93"/>
    <mergeCell ref="A92:CF92"/>
    <mergeCell ref="CO92:DA92"/>
    <mergeCell ref="DB92:DM92"/>
    <mergeCell ref="DN92:DZ92"/>
    <mergeCell ref="EA92:EM92"/>
    <mergeCell ref="EA93:EM93"/>
    <mergeCell ref="A120:CF120"/>
    <mergeCell ref="CG120:CN120"/>
    <mergeCell ref="CO120:DA120"/>
    <mergeCell ref="DB120:DM120"/>
    <mergeCell ref="EA120:EM120"/>
    <mergeCell ref="DB119:DM119"/>
    <mergeCell ref="DN119:DZ119"/>
    <mergeCell ref="EA119:EM119"/>
    <mergeCell ref="CO119:DA119"/>
    <mergeCell ref="EA90:EM90"/>
    <mergeCell ref="DB91:DM91"/>
    <mergeCell ref="EA91:EM91"/>
    <mergeCell ref="EN92:EZ92"/>
    <mergeCell ref="A93:CF93"/>
    <mergeCell ref="CG93:CN93"/>
    <mergeCell ref="CO93:DA93"/>
    <mergeCell ref="DB93:DM93"/>
    <mergeCell ref="DN93:DZ93"/>
    <mergeCell ref="CG92:CN92"/>
    <mergeCell ref="CO97:DA97"/>
    <mergeCell ref="DB97:DM97"/>
    <mergeCell ref="EN108:EZ108"/>
    <mergeCell ref="EN120:EZ120"/>
    <mergeCell ref="CO109:DA109"/>
    <mergeCell ref="EN118:EZ118"/>
    <mergeCell ref="EN109:EZ109"/>
    <mergeCell ref="EN119:EZ119"/>
    <mergeCell ref="DN97:DZ97"/>
    <mergeCell ref="EA97:EM97"/>
    <mergeCell ref="DB95:DM95"/>
    <mergeCell ref="CG94:CN94"/>
    <mergeCell ref="CO94:DA94"/>
    <mergeCell ref="DB94:DM94"/>
    <mergeCell ref="EN99:EZ99"/>
    <mergeCell ref="CO108:DA108"/>
    <mergeCell ref="DB99:DM99"/>
    <mergeCell ref="EN97:EZ97"/>
    <mergeCell ref="EN98:EZ98"/>
    <mergeCell ref="DN100:DZ100"/>
    <mergeCell ref="EA100:EM100"/>
    <mergeCell ref="EN100:EZ100"/>
    <mergeCell ref="EA99:EM99"/>
    <mergeCell ref="DN98:DZ98"/>
    <mergeCell ref="CO98:DA98"/>
    <mergeCell ref="CG104:CN104"/>
    <mergeCell ref="DN99:DZ99"/>
    <mergeCell ref="DB98:DM98"/>
    <mergeCell ref="EA104:EM104"/>
    <mergeCell ref="EN101:EZ102"/>
    <mergeCell ref="DB109:DM109"/>
    <mergeCell ref="DN109:DZ109"/>
    <mergeCell ref="DB100:DM100"/>
    <mergeCell ref="CG109:CN109"/>
    <mergeCell ref="CG108:CN108"/>
    <mergeCell ref="CO99:DA99"/>
    <mergeCell ref="CO104:DA104"/>
    <mergeCell ref="DB104:DM104"/>
    <mergeCell ref="DN104:DZ104"/>
    <mergeCell ref="CG103:CN103"/>
    <mergeCell ref="DN105:DZ105"/>
    <mergeCell ref="EA105:EM105"/>
    <mergeCell ref="A97:CF97"/>
    <mergeCell ref="CG97:CN97"/>
    <mergeCell ref="A100:CF100"/>
    <mergeCell ref="CG100:CN100"/>
    <mergeCell ref="A98:CF98"/>
    <mergeCell ref="CG98:CN98"/>
    <mergeCell ref="A99:CF99"/>
    <mergeCell ref="CG99:CN99"/>
    <mergeCell ref="EA109:EM109"/>
    <mergeCell ref="DN120:DZ120"/>
    <mergeCell ref="A104:CF104"/>
    <mergeCell ref="CO100:DA100"/>
    <mergeCell ref="A102:CF102"/>
    <mergeCell ref="A101:CF101"/>
    <mergeCell ref="CO105:DA105"/>
    <mergeCell ref="EA103:EM103"/>
    <mergeCell ref="EA101:EM102"/>
    <mergeCell ref="DB105:DM105"/>
    <mergeCell ref="A139:CF139"/>
    <mergeCell ref="CG139:CN139"/>
    <mergeCell ref="DB139:DM139"/>
    <mergeCell ref="A137:CF137"/>
    <mergeCell ref="EA137:EM137"/>
    <mergeCell ref="A106:CF106"/>
    <mergeCell ref="A109:CF109"/>
    <mergeCell ref="DB108:DM108"/>
    <mergeCell ref="DN108:DZ108"/>
    <mergeCell ref="EA108:EM108"/>
    <mergeCell ref="EA138:EM138"/>
    <mergeCell ref="EN138:EZ138"/>
    <mergeCell ref="A138:CF138"/>
    <mergeCell ref="CG138:CN138"/>
    <mergeCell ref="CO138:DA138"/>
    <mergeCell ref="DB138:DM138"/>
    <mergeCell ref="CO140:DA140"/>
    <mergeCell ref="DB140:DM140"/>
    <mergeCell ref="EA98:EM98"/>
    <mergeCell ref="CO139:DA139"/>
    <mergeCell ref="EN137:EZ137"/>
    <mergeCell ref="CG137:CN137"/>
    <mergeCell ref="CO137:DA137"/>
    <mergeCell ref="DB137:DM137"/>
    <mergeCell ref="DN137:DZ137"/>
    <mergeCell ref="DN138:DZ138"/>
    <mergeCell ref="EN140:EZ140"/>
    <mergeCell ref="A141:CF141"/>
    <mergeCell ref="CG141:CN141"/>
    <mergeCell ref="CO141:DA141"/>
    <mergeCell ref="DB141:DM141"/>
    <mergeCell ref="DN141:DZ141"/>
    <mergeCell ref="EA141:EM141"/>
    <mergeCell ref="EN141:EZ141"/>
    <mergeCell ref="A140:CF140"/>
    <mergeCell ref="CG140:CN140"/>
    <mergeCell ref="DN142:DZ142"/>
    <mergeCell ref="EN142:EZ142"/>
    <mergeCell ref="EA142:EM142"/>
    <mergeCell ref="EN104:EZ104"/>
    <mergeCell ref="EN139:EZ139"/>
    <mergeCell ref="DN140:DZ140"/>
    <mergeCell ref="EA140:EM140"/>
    <mergeCell ref="DN139:DZ139"/>
    <mergeCell ref="EA139:EM139"/>
    <mergeCell ref="EN105:EZ105"/>
    <mergeCell ref="EE11:FM11"/>
    <mergeCell ref="EE13:FM13"/>
    <mergeCell ref="EE15:FM15"/>
    <mergeCell ref="ET17:FM17"/>
    <mergeCell ref="EE17:EQ17"/>
    <mergeCell ref="EE12:FM12"/>
    <mergeCell ref="EE14:FM14"/>
    <mergeCell ref="ET16:FM16"/>
    <mergeCell ref="DB34:DM36"/>
    <mergeCell ref="BO24:BR24"/>
    <mergeCell ref="BS24:BU24"/>
    <mergeCell ref="A34:CF36"/>
    <mergeCell ref="CG34:CN36"/>
    <mergeCell ref="CO34:DA36"/>
    <mergeCell ref="A25:AY25"/>
    <mergeCell ref="AB26:DM26"/>
    <mergeCell ref="K29:DM29"/>
    <mergeCell ref="A32:EZ32"/>
    <mergeCell ref="EF18:EI18"/>
    <mergeCell ref="EM18:FA18"/>
    <mergeCell ref="EA35:EF35"/>
    <mergeCell ref="EA36:EM36"/>
    <mergeCell ref="EG35:EI35"/>
    <mergeCell ref="EJ35:EM35"/>
    <mergeCell ref="ET35:EV35"/>
    <mergeCell ref="FE18:FG18"/>
    <mergeCell ref="FC18:FD18"/>
    <mergeCell ref="EN35:ES35"/>
    <mergeCell ref="EW35:EZ35"/>
    <mergeCell ref="FA35:FM36"/>
    <mergeCell ref="FA23:FM23"/>
    <mergeCell ref="FA24:FM24"/>
    <mergeCell ref="FA25:FM25"/>
    <mergeCell ref="FA26:FM26"/>
    <mergeCell ref="EN36:EZ36"/>
    <mergeCell ref="BB21:CW21"/>
    <mergeCell ref="BY24:CM24"/>
    <mergeCell ref="CN24:CP24"/>
    <mergeCell ref="CQ24:CS24"/>
    <mergeCell ref="BB22:DH22"/>
    <mergeCell ref="CX21:CZ21"/>
    <mergeCell ref="CT24:CW24"/>
    <mergeCell ref="BV24:BW24"/>
    <mergeCell ref="FA37:FM37"/>
    <mergeCell ref="DN34:FM34"/>
    <mergeCell ref="DN35:DS35"/>
    <mergeCell ref="FA27:FM27"/>
    <mergeCell ref="FA28:FM28"/>
    <mergeCell ref="FA29:FM29"/>
    <mergeCell ref="FA30:FM30"/>
    <mergeCell ref="DW35:DZ35"/>
    <mergeCell ref="DT35:DV35"/>
    <mergeCell ref="EA37:EM37"/>
    <mergeCell ref="A155:FM155"/>
    <mergeCell ref="A158:FM158"/>
    <mergeCell ref="CO50:DA51"/>
    <mergeCell ref="CG101:CN102"/>
    <mergeCell ref="CO101:DA102"/>
    <mergeCell ref="DB101:DM102"/>
    <mergeCell ref="FA52:FM52"/>
    <mergeCell ref="FA53:FM53"/>
    <mergeCell ref="FA54:FM54"/>
    <mergeCell ref="FA55:FM55"/>
    <mergeCell ref="FA38:FM38"/>
    <mergeCell ref="FA39:FM39"/>
    <mergeCell ref="FA40:FM40"/>
    <mergeCell ref="FA41:FM41"/>
    <mergeCell ref="FA42:FM43"/>
    <mergeCell ref="FA44:FM44"/>
    <mergeCell ref="FA45:FM45"/>
    <mergeCell ref="FA46:FM46"/>
    <mergeCell ref="FA47:FM47"/>
    <mergeCell ref="FA48:FM48"/>
    <mergeCell ref="FA49:FM49"/>
    <mergeCell ref="FA50:FM51"/>
    <mergeCell ref="FA56:FM57"/>
    <mergeCell ref="FA58:FM58"/>
    <mergeCell ref="FA59:FM59"/>
    <mergeCell ref="FA60:FM60"/>
    <mergeCell ref="FA61:FM61"/>
    <mergeCell ref="FA62:FM63"/>
    <mergeCell ref="FA64:FM64"/>
    <mergeCell ref="FA65:FM65"/>
    <mergeCell ref="FA66:FM67"/>
    <mergeCell ref="FA68:FM68"/>
    <mergeCell ref="FA69:FM69"/>
    <mergeCell ref="FA70:FM70"/>
    <mergeCell ref="FA71:FM71"/>
    <mergeCell ref="FA72:FM72"/>
    <mergeCell ref="FA73:FM73"/>
    <mergeCell ref="FA74:FM74"/>
    <mergeCell ref="FA75:FM75"/>
    <mergeCell ref="FA76:FM76"/>
    <mergeCell ref="FA77:FM78"/>
    <mergeCell ref="FA79:FM79"/>
    <mergeCell ref="FA80:FM80"/>
    <mergeCell ref="FA81:FM81"/>
    <mergeCell ref="FA82:FM82"/>
    <mergeCell ref="FA83:FM83"/>
    <mergeCell ref="FA84:FM84"/>
    <mergeCell ref="FA86:FM86"/>
    <mergeCell ref="FA87:FM87"/>
    <mergeCell ref="FA88:FM88"/>
    <mergeCell ref="FA89:FM89"/>
    <mergeCell ref="FA90:FM90"/>
    <mergeCell ref="FA85:FM85"/>
    <mergeCell ref="FA91:FM91"/>
    <mergeCell ref="FA92:FM92"/>
    <mergeCell ref="FA93:FM93"/>
    <mergeCell ref="FA94:FM94"/>
    <mergeCell ref="FA95:FM95"/>
    <mergeCell ref="FA96:FM96"/>
    <mergeCell ref="FA97:FM97"/>
    <mergeCell ref="FA98:FM98"/>
    <mergeCell ref="FA99:FM99"/>
    <mergeCell ref="FA100:FM100"/>
    <mergeCell ref="FA103:FM103"/>
    <mergeCell ref="FA104:FM104"/>
    <mergeCell ref="FA101:FM102"/>
    <mergeCell ref="FA105:FM105"/>
    <mergeCell ref="FA108:FM108"/>
    <mergeCell ref="FA109:FM109"/>
    <mergeCell ref="FA110:FM110"/>
    <mergeCell ref="FA111:FM111"/>
    <mergeCell ref="FA112:FM112"/>
    <mergeCell ref="FA106:FM107"/>
    <mergeCell ref="FA113:FM113"/>
    <mergeCell ref="FA114:FM114"/>
    <mergeCell ref="FA115:FM115"/>
    <mergeCell ref="FA116:FM116"/>
    <mergeCell ref="FA117:FM117"/>
    <mergeCell ref="FA118:FM118"/>
    <mergeCell ref="FA119:FM119"/>
    <mergeCell ref="FA120:FM120"/>
    <mergeCell ref="FA121:FM121"/>
    <mergeCell ref="FA122:FM122"/>
    <mergeCell ref="FA123:FM123"/>
    <mergeCell ref="FA124:FM124"/>
    <mergeCell ref="FA125:FM125"/>
    <mergeCell ref="FA126:FM126"/>
    <mergeCell ref="FA127:FM127"/>
    <mergeCell ref="FA128:FM128"/>
    <mergeCell ref="FA129:FM129"/>
    <mergeCell ref="FA130:FM130"/>
    <mergeCell ref="FA142:FM142"/>
    <mergeCell ref="FA131:FM131"/>
    <mergeCell ref="FA132:FM132"/>
    <mergeCell ref="FA133:FM133"/>
    <mergeCell ref="FA134:FM134"/>
    <mergeCell ref="FA135:FM135"/>
    <mergeCell ref="FA136:FM136"/>
    <mergeCell ref="A142:CF142"/>
    <mergeCell ref="CG142:CN142"/>
    <mergeCell ref="CO142:DA142"/>
    <mergeCell ref="DB142:DM142"/>
    <mergeCell ref="DN143:DZ143"/>
    <mergeCell ref="FA137:FM137"/>
    <mergeCell ref="FA138:FM138"/>
    <mergeCell ref="FA139:FM139"/>
    <mergeCell ref="FA140:FM140"/>
    <mergeCell ref="FA141:FM141"/>
    <mergeCell ref="A153:FM153"/>
    <mergeCell ref="A154:FM154"/>
    <mergeCell ref="A143:CF143"/>
    <mergeCell ref="CG143:CN143"/>
    <mergeCell ref="CO143:DA143"/>
    <mergeCell ref="DB143:DM143"/>
    <mergeCell ref="EA143:EM143"/>
    <mergeCell ref="EN143:EZ143"/>
    <mergeCell ref="FA143:FM143"/>
    <mergeCell ref="A151:FM151"/>
  </mergeCells>
  <printOptions/>
  <pageMargins left="0.5905511811023623" right="0.5118110236220472" top="0.6299212598425197" bottom="0.31496062992125984" header="0.1968503937007874" footer="0.1968503937007874"/>
  <pageSetup horizontalDpi="600" verticalDpi="600" orientation="landscape" paperSize="9" scale="93" r:id="rId1"/>
  <rowBreaks count="2" manualBreakCount="2">
    <brk id="84" max="168" man="1"/>
    <brk id="126" max="168" man="1"/>
  </rowBreaks>
</worksheet>
</file>

<file path=xl/worksheets/sheet2.xml><?xml version="1.0" encoding="utf-8"?>
<worksheet xmlns="http://schemas.openxmlformats.org/spreadsheetml/2006/main" xmlns:r="http://schemas.openxmlformats.org/officeDocument/2006/relationships">
  <dimension ref="A1:FI56"/>
  <sheetViews>
    <sheetView tabSelected="1" view="pageBreakPreview" zoomScale="130" zoomScaleSheetLayoutView="130" zoomScalePageLayoutView="0" workbookViewId="0" topLeftCell="J1">
      <selection activeCell="A50" sqref="A50:FI50"/>
    </sheetView>
  </sheetViews>
  <sheetFormatPr defaultColWidth="0.875" defaultRowHeight="12.75"/>
  <cols>
    <col min="1" max="88" width="0.875" style="1" customWidth="1"/>
    <col min="89" max="89" width="11.125" style="1" customWidth="1"/>
    <col min="90" max="104" width="0.875" style="1" customWidth="1"/>
    <col min="105" max="105" width="0.875" style="1" hidden="1" customWidth="1"/>
    <col min="106" max="116" width="0.875" style="1" customWidth="1"/>
    <col min="117" max="117" width="1.875" style="1" customWidth="1"/>
    <col min="118" max="16384" width="0.875" style="1" customWidth="1"/>
  </cols>
  <sheetData>
    <row r="1" spans="2:165" s="7" customFormat="1" ht="13.5" customHeight="1">
      <c r="B1" s="175" t="s">
        <v>361</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c r="FE1" s="175"/>
      <c r="FF1" s="175"/>
      <c r="FG1" s="175"/>
      <c r="FH1" s="175"/>
      <c r="FI1" s="175"/>
    </row>
    <row r="2" ht="7.5" customHeight="1"/>
    <row r="3" spans="1:165" ht="11.25" customHeight="1">
      <c r="A3" s="70" t="s">
        <v>94</v>
      </c>
      <c r="B3" s="70"/>
      <c r="C3" s="70"/>
      <c r="D3" s="70"/>
      <c r="E3" s="70"/>
      <c r="F3" s="70"/>
      <c r="G3" s="70"/>
      <c r="H3" s="42" t="s">
        <v>0</v>
      </c>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70" t="s">
        <v>95</v>
      </c>
      <c r="CM3" s="70"/>
      <c r="CN3" s="70"/>
      <c r="CO3" s="70"/>
      <c r="CP3" s="70"/>
      <c r="CQ3" s="70"/>
      <c r="CR3" s="70"/>
      <c r="CS3" s="70"/>
      <c r="CT3" s="70" t="s">
        <v>355</v>
      </c>
      <c r="CU3" s="70"/>
      <c r="CV3" s="70"/>
      <c r="CW3" s="70"/>
      <c r="CX3" s="70"/>
      <c r="CY3" s="70"/>
      <c r="CZ3" s="70"/>
      <c r="DA3" s="70"/>
      <c r="DB3" s="70" t="s">
        <v>354</v>
      </c>
      <c r="DC3" s="70"/>
      <c r="DD3" s="70"/>
      <c r="DE3" s="70"/>
      <c r="DF3" s="70"/>
      <c r="DG3" s="70"/>
      <c r="DH3" s="70"/>
      <c r="DI3" s="70"/>
      <c r="DJ3" s="70"/>
      <c r="DK3" s="70"/>
      <c r="DL3" s="70"/>
      <c r="DM3" s="70"/>
      <c r="DN3" s="42" t="s">
        <v>5</v>
      </c>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row>
    <row r="4" spans="1:165" ht="11.25" customHeight="1">
      <c r="A4" s="70"/>
      <c r="B4" s="70"/>
      <c r="C4" s="70"/>
      <c r="D4" s="70"/>
      <c r="E4" s="70"/>
      <c r="F4" s="70"/>
      <c r="G4" s="70"/>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57" t="s">
        <v>3</v>
      </c>
      <c r="DO4" s="58"/>
      <c r="DP4" s="58"/>
      <c r="DQ4" s="58"/>
      <c r="DR4" s="58"/>
      <c r="DS4" s="58"/>
      <c r="DT4" s="61" t="s">
        <v>390</v>
      </c>
      <c r="DU4" s="61"/>
      <c r="DV4" s="61"/>
      <c r="DW4" s="59" t="s">
        <v>4</v>
      </c>
      <c r="DX4" s="59"/>
      <c r="DY4" s="60"/>
      <c r="DZ4" s="57" t="s">
        <v>3</v>
      </c>
      <c r="EA4" s="58"/>
      <c r="EB4" s="58"/>
      <c r="EC4" s="58"/>
      <c r="ED4" s="58"/>
      <c r="EE4" s="58"/>
      <c r="EF4" s="61" t="s">
        <v>394</v>
      </c>
      <c r="EG4" s="61"/>
      <c r="EH4" s="61"/>
      <c r="EI4" s="59" t="s">
        <v>4</v>
      </c>
      <c r="EJ4" s="59"/>
      <c r="EK4" s="60"/>
      <c r="EL4" s="57" t="s">
        <v>3</v>
      </c>
      <c r="EM4" s="58"/>
      <c r="EN4" s="58"/>
      <c r="EO4" s="58"/>
      <c r="EP4" s="58"/>
      <c r="EQ4" s="58"/>
      <c r="ER4" s="61" t="s">
        <v>406</v>
      </c>
      <c r="ES4" s="61"/>
      <c r="ET4" s="61"/>
      <c r="EU4" s="59" t="s">
        <v>4</v>
      </c>
      <c r="EV4" s="59"/>
      <c r="EW4" s="60"/>
      <c r="EX4" s="70" t="s">
        <v>368</v>
      </c>
      <c r="EY4" s="70"/>
      <c r="EZ4" s="70"/>
      <c r="FA4" s="70"/>
      <c r="FB4" s="70"/>
      <c r="FC4" s="70"/>
      <c r="FD4" s="70"/>
      <c r="FE4" s="70"/>
      <c r="FF4" s="70"/>
      <c r="FG4" s="70"/>
      <c r="FH4" s="70"/>
      <c r="FI4" s="70"/>
    </row>
    <row r="5" spans="1:165" ht="39" customHeight="1">
      <c r="A5" s="70"/>
      <c r="B5" s="70"/>
      <c r="C5" s="70"/>
      <c r="D5" s="70"/>
      <c r="E5" s="70"/>
      <c r="F5" s="70"/>
      <c r="G5" s="70"/>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3" t="s">
        <v>370</v>
      </c>
      <c r="DO5" s="74"/>
      <c r="DP5" s="74"/>
      <c r="DQ5" s="74"/>
      <c r="DR5" s="74"/>
      <c r="DS5" s="74"/>
      <c r="DT5" s="74"/>
      <c r="DU5" s="74"/>
      <c r="DV5" s="74"/>
      <c r="DW5" s="74"/>
      <c r="DX5" s="74"/>
      <c r="DY5" s="75"/>
      <c r="DZ5" s="73" t="s">
        <v>353</v>
      </c>
      <c r="EA5" s="74"/>
      <c r="EB5" s="74"/>
      <c r="EC5" s="74"/>
      <c r="ED5" s="74"/>
      <c r="EE5" s="74"/>
      <c r="EF5" s="74"/>
      <c r="EG5" s="74"/>
      <c r="EH5" s="74"/>
      <c r="EI5" s="74"/>
      <c r="EJ5" s="74"/>
      <c r="EK5" s="75"/>
      <c r="EL5" s="73" t="s">
        <v>352</v>
      </c>
      <c r="EM5" s="74"/>
      <c r="EN5" s="74"/>
      <c r="EO5" s="74"/>
      <c r="EP5" s="74"/>
      <c r="EQ5" s="74"/>
      <c r="ER5" s="74"/>
      <c r="ES5" s="74"/>
      <c r="ET5" s="74"/>
      <c r="EU5" s="74"/>
      <c r="EV5" s="74"/>
      <c r="EW5" s="75"/>
      <c r="EX5" s="70"/>
      <c r="EY5" s="70"/>
      <c r="EZ5" s="70"/>
      <c r="FA5" s="70"/>
      <c r="FB5" s="70"/>
      <c r="FC5" s="70"/>
      <c r="FD5" s="70"/>
      <c r="FE5" s="70"/>
      <c r="FF5" s="70"/>
      <c r="FG5" s="70"/>
      <c r="FH5" s="70"/>
      <c r="FI5" s="70"/>
    </row>
    <row r="6" spans="1:165" ht="12" thickBot="1">
      <c r="A6" s="145" t="s">
        <v>6</v>
      </c>
      <c r="B6" s="145"/>
      <c r="C6" s="145"/>
      <c r="D6" s="145"/>
      <c r="E6" s="145"/>
      <c r="F6" s="145"/>
      <c r="G6" s="145"/>
      <c r="H6" s="145" t="s">
        <v>7</v>
      </c>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56" t="s">
        <v>8</v>
      </c>
      <c r="CM6" s="56"/>
      <c r="CN6" s="56"/>
      <c r="CO6" s="56"/>
      <c r="CP6" s="56"/>
      <c r="CQ6" s="56"/>
      <c r="CR6" s="56"/>
      <c r="CS6" s="56"/>
      <c r="CT6" s="56" t="s">
        <v>9</v>
      </c>
      <c r="CU6" s="56"/>
      <c r="CV6" s="56"/>
      <c r="CW6" s="56"/>
      <c r="CX6" s="56"/>
      <c r="CY6" s="56"/>
      <c r="CZ6" s="56"/>
      <c r="DA6" s="56"/>
      <c r="DB6" s="200" t="s">
        <v>351</v>
      </c>
      <c r="DC6" s="200"/>
      <c r="DD6" s="200"/>
      <c r="DE6" s="200"/>
      <c r="DF6" s="200"/>
      <c r="DG6" s="200"/>
      <c r="DH6" s="200"/>
      <c r="DI6" s="200"/>
      <c r="DJ6" s="200"/>
      <c r="DK6" s="200"/>
      <c r="DL6" s="200"/>
      <c r="DM6" s="200"/>
      <c r="DN6" s="56" t="s">
        <v>10</v>
      </c>
      <c r="DO6" s="56"/>
      <c r="DP6" s="56"/>
      <c r="DQ6" s="56"/>
      <c r="DR6" s="56"/>
      <c r="DS6" s="56"/>
      <c r="DT6" s="56"/>
      <c r="DU6" s="56"/>
      <c r="DV6" s="56"/>
      <c r="DW6" s="56"/>
      <c r="DX6" s="56"/>
      <c r="DY6" s="56"/>
      <c r="DZ6" s="56" t="s">
        <v>11</v>
      </c>
      <c r="EA6" s="56"/>
      <c r="EB6" s="56"/>
      <c r="EC6" s="56"/>
      <c r="ED6" s="56"/>
      <c r="EE6" s="56"/>
      <c r="EF6" s="56"/>
      <c r="EG6" s="56"/>
      <c r="EH6" s="56"/>
      <c r="EI6" s="56"/>
      <c r="EJ6" s="56"/>
      <c r="EK6" s="56"/>
      <c r="EL6" s="56" t="s">
        <v>12</v>
      </c>
      <c r="EM6" s="56"/>
      <c r="EN6" s="56"/>
      <c r="EO6" s="56"/>
      <c r="EP6" s="56"/>
      <c r="EQ6" s="56"/>
      <c r="ER6" s="56"/>
      <c r="ES6" s="56"/>
      <c r="ET6" s="56"/>
      <c r="EU6" s="56"/>
      <c r="EV6" s="56"/>
      <c r="EW6" s="56"/>
      <c r="EX6" s="56" t="s">
        <v>369</v>
      </c>
      <c r="EY6" s="56"/>
      <c r="EZ6" s="56"/>
      <c r="FA6" s="56"/>
      <c r="FB6" s="56"/>
      <c r="FC6" s="56"/>
      <c r="FD6" s="56"/>
      <c r="FE6" s="56"/>
      <c r="FF6" s="56"/>
      <c r="FG6" s="56"/>
      <c r="FH6" s="56"/>
      <c r="FI6" s="56"/>
    </row>
    <row r="7" spans="1:165" ht="12.75" customHeight="1">
      <c r="A7" s="92">
        <v>1</v>
      </c>
      <c r="B7" s="92"/>
      <c r="C7" s="92"/>
      <c r="D7" s="92"/>
      <c r="E7" s="92"/>
      <c r="F7" s="92"/>
      <c r="G7" s="92"/>
      <c r="H7" s="195" t="s">
        <v>360</v>
      </c>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6"/>
      <c r="CL7" s="197" t="s">
        <v>231</v>
      </c>
      <c r="CM7" s="198"/>
      <c r="CN7" s="198"/>
      <c r="CO7" s="198"/>
      <c r="CP7" s="198"/>
      <c r="CQ7" s="198"/>
      <c r="CR7" s="198"/>
      <c r="CS7" s="198"/>
      <c r="CT7" s="46" t="s">
        <v>33</v>
      </c>
      <c r="CU7" s="46"/>
      <c r="CV7" s="46"/>
      <c r="CW7" s="46"/>
      <c r="CX7" s="46"/>
      <c r="CY7" s="46"/>
      <c r="CZ7" s="46"/>
      <c r="DA7" s="46"/>
      <c r="DB7" s="39"/>
      <c r="DC7" s="40"/>
      <c r="DD7" s="40"/>
      <c r="DE7" s="40"/>
      <c r="DF7" s="40"/>
      <c r="DG7" s="40"/>
      <c r="DH7" s="40"/>
      <c r="DI7" s="40"/>
      <c r="DJ7" s="40"/>
      <c r="DK7" s="40"/>
      <c r="DL7" s="40"/>
      <c r="DM7" s="104"/>
      <c r="DN7" s="199">
        <f>DN10+DN14</f>
        <v>17931000</v>
      </c>
      <c r="DO7" s="199"/>
      <c r="DP7" s="199"/>
      <c r="DQ7" s="199"/>
      <c r="DR7" s="199"/>
      <c r="DS7" s="199"/>
      <c r="DT7" s="199"/>
      <c r="DU7" s="199"/>
      <c r="DV7" s="199"/>
      <c r="DW7" s="199"/>
      <c r="DX7" s="199"/>
      <c r="DY7" s="199"/>
      <c r="DZ7" s="199">
        <f>DZ10+DZ14</f>
        <v>18364000</v>
      </c>
      <c r="EA7" s="199"/>
      <c r="EB7" s="199"/>
      <c r="EC7" s="199"/>
      <c r="ED7" s="199"/>
      <c r="EE7" s="199"/>
      <c r="EF7" s="199"/>
      <c r="EG7" s="199"/>
      <c r="EH7" s="199"/>
      <c r="EI7" s="199"/>
      <c r="EJ7" s="199"/>
      <c r="EK7" s="199"/>
      <c r="EL7" s="199">
        <f>EL10+EL14</f>
        <v>18814000</v>
      </c>
      <c r="EM7" s="199"/>
      <c r="EN7" s="199"/>
      <c r="EO7" s="199"/>
      <c r="EP7" s="199"/>
      <c r="EQ7" s="199"/>
      <c r="ER7" s="199"/>
      <c r="ES7" s="199"/>
      <c r="ET7" s="199"/>
      <c r="EU7" s="199"/>
      <c r="EV7" s="199"/>
      <c r="EW7" s="199"/>
      <c r="EX7" s="34"/>
      <c r="EY7" s="34"/>
      <c r="EZ7" s="34"/>
      <c r="FA7" s="34"/>
      <c r="FB7" s="34"/>
      <c r="FC7" s="34"/>
      <c r="FD7" s="34"/>
      <c r="FE7" s="34"/>
      <c r="FF7" s="34"/>
      <c r="FG7" s="34"/>
      <c r="FH7" s="34"/>
      <c r="FI7" s="35"/>
    </row>
    <row r="8" spans="1:165" ht="90" customHeight="1">
      <c r="A8" s="31" t="s">
        <v>96</v>
      </c>
      <c r="B8" s="31"/>
      <c r="C8" s="31"/>
      <c r="D8" s="31"/>
      <c r="E8" s="31"/>
      <c r="F8" s="31"/>
      <c r="G8" s="31"/>
      <c r="H8" s="115" t="s">
        <v>97</v>
      </c>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4"/>
      <c r="CL8" s="30" t="s">
        <v>232</v>
      </c>
      <c r="CM8" s="31"/>
      <c r="CN8" s="31"/>
      <c r="CO8" s="31"/>
      <c r="CP8" s="31"/>
      <c r="CQ8" s="31"/>
      <c r="CR8" s="31"/>
      <c r="CS8" s="31"/>
      <c r="CT8" s="31" t="s">
        <v>33</v>
      </c>
      <c r="CU8" s="31"/>
      <c r="CV8" s="31"/>
      <c r="CW8" s="31"/>
      <c r="CX8" s="31"/>
      <c r="CY8" s="31"/>
      <c r="CZ8" s="31"/>
      <c r="DA8" s="31"/>
      <c r="DB8" s="31"/>
      <c r="DC8" s="31"/>
      <c r="DD8" s="31"/>
      <c r="DE8" s="31"/>
      <c r="DF8" s="31"/>
      <c r="DG8" s="31"/>
      <c r="DH8" s="31"/>
      <c r="DI8" s="31"/>
      <c r="DJ8" s="31"/>
      <c r="DK8" s="31"/>
      <c r="DL8" s="31"/>
      <c r="DM8" s="31"/>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3"/>
    </row>
    <row r="9" spans="1:165" ht="24" customHeight="1">
      <c r="A9" s="31" t="s">
        <v>98</v>
      </c>
      <c r="B9" s="31"/>
      <c r="C9" s="31"/>
      <c r="D9" s="31"/>
      <c r="E9" s="31"/>
      <c r="F9" s="31"/>
      <c r="G9" s="31"/>
      <c r="H9" s="115" t="s">
        <v>359</v>
      </c>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4"/>
      <c r="CL9" s="30" t="s">
        <v>233</v>
      </c>
      <c r="CM9" s="31"/>
      <c r="CN9" s="31"/>
      <c r="CO9" s="31"/>
      <c r="CP9" s="31"/>
      <c r="CQ9" s="31"/>
      <c r="CR9" s="31"/>
      <c r="CS9" s="31"/>
      <c r="CT9" s="31" t="s">
        <v>33</v>
      </c>
      <c r="CU9" s="31"/>
      <c r="CV9" s="31"/>
      <c r="CW9" s="31"/>
      <c r="CX9" s="31"/>
      <c r="CY9" s="31"/>
      <c r="CZ9" s="31"/>
      <c r="DA9" s="31"/>
      <c r="DB9" s="31"/>
      <c r="DC9" s="31"/>
      <c r="DD9" s="31"/>
      <c r="DE9" s="31"/>
      <c r="DF9" s="31"/>
      <c r="DG9" s="31"/>
      <c r="DH9" s="31"/>
      <c r="DI9" s="31"/>
      <c r="DJ9" s="31"/>
      <c r="DK9" s="31"/>
      <c r="DL9" s="31"/>
      <c r="DM9" s="31"/>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3"/>
    </row>
    <row r="10" spans="1:165" ht="24" customHeight="1">
      <c r="A10" s="31" t="s">
        <v>99</v>
      </c>
      <c r="B10" s="31"/>
      <c r="C10" s="31"/>
      <c r="D10" s="31"/>
      <c r="E10" s="31"/>
      <c r="F10" s="31"/>
      <c r="G10" s="31"/>
      <c r="H10" s="115" t="s">
        <v>358</v>
      </c>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4"/>
      <c r="CL10" s="30" t="s">
        <v>234</v>
      </c>
      <c r="CM10" s="31"/>
      <c r="CN10" s="31"/>
      <c r="CO10" s="31"/>
      <c r="CP10" s="31"/>
      <c r="CQ10" s="31"/>
      <c r="CR10" s="31"/>
      <c r="CS10" s="31"/>
      <c r="CT10" s="31" t="s">
        <v>33</v>
      </c>
      <c r="CU10" s="31"/>
      <c r="CV10" s="31"/>
      <c r="CW10" s="31"/>
      <c r="CX10" s="31"/>
      <c r="CY10" s="31"/>
      <c r="CZ10" s="31"/>
      <c r="DA10" s="31"/>
      <c r="DB10" s="190"/>
      <c r="DC10" s="190"/>
      <c r="DD10" s="190"/>
      <c r="DE10" s="190"/>
      <c r="DF10" s="190"/>
      <c r="DG10" s="190"/>
      <c r="DH10" s="190"/>
      <c r="DI10" s="190"/>
      <c r="DJ10" s="190"/>
      <c r="DK10" s="190"/>
      <c r="DL10" s="190"/>
      <c r="DM10" s="190"/>
      <c r="DN10" s="32">
        <f>DN13</f>
        <v>109926.66</v>
      </c>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3"/>
    </row>
    <row r="11" spans="1:165" ht="24" customHeight="1">
      <c r="A11" s="31" t="s">
        <v>131</v>
      </c>
      <c r="B11" s="31"/>
      <c r="C11" s="31"/>
      <c r="D11" s="31"/>
      <c r="E11" s="31"/>
      <c r="F11" s="31"/>
      <c r="G11" s="31"/>
      <c r="H11" s="24" t="s">
        <v>104</v>
      </c>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2"/>
      <c r="CL11" s="30" t="s">
        <v>235</v>
      </c>
      <c r="CM11" s="31"/>
      <c r="CN11" s="31"/>
      <c r="CO11" s="31"/>
      <c r="CP11" s="31"/>
      <c r="CQ11" s="31"/>
      <c r="CR11" s="31"/>
      <c r="CS11" s="31"/>
      <c r="CT11" s="31" t="s">
        <v>33</v>
      </c>
      <c r="CU11" s="31"/>
      <c r="CV11" s="31"/>
      <c r="CW11" s="31"/>
      <c r="CX11" s="31"/>
      <c r="CY11" s="31"/>
      <c r="CZ11" s="31"/>
      <c r="DA11" s="31"/>
      <c r="DB11" s="31" t="s">
        <v>33</v>
      </c>
      <c r="DC11" s="31"/>
      <c r="DD11" s="31"/>
      <c r="DE11" s="31"/>
      <c r="DF11" s="31"/>
      <c r="DG11" s="31"/>
      <c r="DH11" s="31"/>
      <c r="DI11" s="31"/>
      <c r="DJ11" s="31"/>
      <c r="DK11" s="31"/>
      <c r="DL11" s="31"/>
      <c r="DM11" s="31"/>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3"/>
    </row>
    <row r="12" spans="1:165" ht="24" customHeight="1">
      <c r="A12" s="31"/>
      <c r="B12" s="31"/>
      <c r="C12" s="31"/>
      <c r="D12" s="31"/>
      <c r="E12" s="31"/>
      <c r="F12" s="31"/>
      <c r="G12" s="31"/>
      <c r="H12" s="201" t="s">
        <v>348</v>
      </c>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2"/>
      <c r="CL12" s="30" t="s">
        <v>236</v>
      </c>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3"/>
    </row>
    <row r="13" spans="1:165" ht="11.25">
      <c r="A13" s="31" t="s">
        <v>132</v>
      </c>
      <c r="B13" s="31"/>
      <c r="C13" s="31"/>
      <c r="D13" s="31"/>
      <c r="E13" s="31"/>
      <c r="F13" s="31"/>
      <c r="G13" s="31"/>
      <c r="H13" s="24" t="s">
        <v>118</v>
      </c>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2"/>
      <c r="CL13" s="30" t="s">
        <v>237</v>
      </c>
      <c r="CM13" s="31"/>
      <c r="CN13" s="31"/>
      <c r="CO13" s="31"/>
      <c r="CP13" s="31"/>
      <c r="CQ13" s="31"/>
      <c r="CR13" s="31"/>
      <c r="CS13" s="31"/>
      <c r="CT13" s="31" t="s">
        <v>33</v>
      </c>
      <c r="CU13" s="31"/>
      <c r="CV13" s="31"/>
      <c r="CW13" s="31"/>
      <c r="CX13" s="31"/>
      <c r="CY13" s="31"/>
      <c r="CZ13" s="31"/>
      <c r="DA13" s="31"/>
      <c r="DB13" s="31" t="s">
        <v>33</v>
      </c>
      <c r="DC13" s="31"/>
      <c r="DD13" s="31"/>
      <c r="DE13" s="31"/>
      <c r="DF13" s="31"/>
      <c r="DG13" s="31"/>
      <c r="DH13" s="31"/>
      <c r="DI13" s="31"/>
      <c r="DJ13" s="31"/>
      <c r="DK13" s="31"/>
      <c r="DL13" s="31"/>
      <c r="DM13" s="31"/>
      <c r="DN13" s="32">
        <v>109926.66</v>
      </c>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3"/>
    </row>
    <row r="14" spans="1:165" ht="24" customHeight="1">
      <c r="A14" s="31" t="s">
        <v>100</v>
      </c>
      <c r="B14" s="31"/>
      <c r="C14" s="31"/>
      <c r="D14" s="31"/>
      <c r="E14" s="31"/>
      <c r="F14" s="31"/>
      <c r="G14" s="31"/>
      <c r="H14" s="115" t="s">
        <v>357</v>
      </c>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4"/>
      <c r="CL14" s="30" t="s">
        <v>238</v>
      </c>
      <c r="CM14" s="31"/>
      <c r="CN14" s="31"/>
      <c r="CO14" s="31"/>
      <c r="CP14" s="31"/>
      <c r="CQ14" s="31"/>
      <c r="CR14" s="31"/>
      <c r="CS14" s="31"/>
      <c r="CT14" s="31" t="s">
        <v>33</v>
      </c>
      <c r="CU14" s="31"/>
      <c r="CV14" s="31"/>
      <c r="CW14" s="31"/>
      <c r="CX14" s="31"/>
      <c r="CY14" s="31"/>
      <c r="CZ14" s="31"/>
      <c r="DA14" s="31"/>
      <c r="DB14" s="31"/>
      <c r="DC14" s="31"/>
      <c r="DD14" s="31"/>
      <c r="DE14" s="31"/>
      <c r="DF14" s="31"/>
      <c r="DG14" s="31"/>
      <c r="DH14" s="31"/>
      <c r="DI14" s="31"/>
      <c r="DJ14" s="31"/>
      <c r="DK14" s="31"/>
      <c r="DL14" s="31"/>
      <c r="DM14" s="31"/>
      <c r="DN14" s="105">
        <f>DN17+DN21+DN35</f>
        <v>17821073.34</v>
      </c>
      <c r="DO14" s="105"/>
      <c r="DP14" s="105"/>
      <c r="DQ14" s="105"/>
      <c r="DR14" s="105"/>
      <c r="DS14" s="105"/>
      <c r="DT14" s="105"/>
      <c r="DU14" s="105"/>
      <c r="DV14" s="105"/>
      <c r="DW14" s="105"/>
      <c r="DX14" s="105"/>
      <c r="DY14" s="105"/>
      <c r="DZ14" s="105">
        <f>DZ17+DZ21+DZ35</f>
        <v>18364000</v>
      </c>
      <c r="EA14" s="105"/>
      <c r="EB14" s="105"/>
      <c r="EC14" s="105"/>
      <c r="ED14" s="105"/>
      <c r="EE14" s="105"/>
      <c r="EF14" s="105"/>
      <c r="EG14" s="105"/>
      <c r="EH14" s="105"/>
      <c r="EI14" s="105"/>
      <c r="EJ14" s="105"/>
      <c r="EK14" s="105"/>
      <c r="EL14" s="105">
        <f>EL17+EL21+EL35</f>
        <v>18814000</v>
      </c>
      <c r="EM14" s="105"/>
      <c r="EN14" s="105"/>
      <c r="EO14" s="105"/>
      <c r="EP14" s="105"/>
      <c r="EQ14" s="105"/>
      <c r="ER14" s="105"/>
      <c r="ES14" s="105"/>
      <c r="ET14" s="105"/>
      <c r="EU14" s="105"/>
      <c r="EV14" s="105"/>
      <c r="EW14" s="105"/>
      <c r="EX14" s="32"/>
      <c r="EY14" s="32"/>
      <c r="EZ14" s="32"/>
      <c r="FA14" s="32"/>
      <c r="FB14" s="32"/>
      <c r="FC14" s="32"/>
      <c r="FD14" s="32"/>
      <c r="FE14" s="32"/>
      <c r="FF14" s="32"/>
      <c r="FG14" s="32"/>
      <c r="FH14" s="32"/>
      <c r="FI14" s="33"/>
    </row>
    <row r="15" spans="1:165" ht="24" customHeight="1">
      <c r="A15" s="31" t="s">
        <v>101</v>
      </c>
      <c r="B15" s="31"/>
      <c r="C15" s="31"/>
      <c r="D15" s="31"/>
      <c r="E15" s="31"/>
      <c r="F15" s="31"/>
      <c r="G15" s="31"/>
      <c r="H15" s="24" t="s">
        <v>102</v>
      </c>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2"/>
      <c r="CL15" s="30" t="s">
        <v>239</v>
      </c>
      <c r="CM15" s="31"/>
      <c r="CN15" s="31"/>
      <c r="CO15" s="31"/>
      <c r="CP15" s="31"/>
      <c r="CQ15" s="31"/>
      <c r="CR15" s="31"/>
      <c r="CS15" s="31"/>
      <c r="CT15" s="31" t="s">
        <v>33</v>
      </c>
      <c r="CU15" s="31"/>
      <c r="CV15" s="31"/>
      <c r="CW15" s="31"/>
      <c r="CX15" s="31"/>
      <c r="CY15" s="31"/>
      <c r="CZ15" s="31"/>
      <c r="DA15" s="31"/>
      <c r="DB15" s="31"/>
      <c r="DC15" s="31"/>
      <c r="DD15" s="31"/>
      <c r="DE15" s="31"/>
      <c r="DF15" s="31"/>
      <c r="DG15" s="31"/>
      <c r="DH15" s="31"/>
      <c r="DI15" s="31"/>
      <c r="DJ15" s="31"/>
      <c r="DK15" s="31"/>
      <c r="DL15" s="31"/>
      <c r="DM15" s="31"/>
      <c r="DN15" s="32">
        <f>DN17</f>
        <v>17381073.34</v>
      </c>
      <c r="DO15" s="32"/>
      <c r="DP15" s="32"/>
      <c r="DQ15" s="32"/>
      <c r="DR15" s="32"/>
      <c r="DS15" s="32"/>
      <c r="DT15" s="32"/>
      <c r="DU15" s="32"/>
      <c r="DV15" s="32"/>
      <c r="DW15" s="32"/>
      <c r="DX15" s="32"/>
      <c r="DY15" s="32"/>
      <c r="DZ15" s="105">
        <f>DZ17</f>
        <v>18217000</v>
      </c>
      <c r="EA15" s="105"/>
      <c r="EB15" s="105"/>
      <c r="EC15" s="105"/>
      <c r="ED15" s="105"/>
      <c r="EE15" s="105"/>
      <c r="EF15" s="105"/>
      <c r="EG15" s="105"/>
      <c r="EH15" s="105"/>
      <c r="EI15" s="105"/>
      <c r="EJ15" s="105"/>
      <c r="EK15" s="105"/>
      <c r="EL15" s="105">
        <f>EL17</f>
        <v>18660000</v>
      </c>
      <c r="EM15" s="105"/>
      <c r="EN15" s="105"/>
      <c r="EO15" s="105"/>
      <c r="EP15" s="105"/>
      <c r="EQ15" s="105"/>
      <c r="ER15" s="105"/>
      <c r="ES15" s="105"/>
      <c r="ET15" s="105"/>
      <c r="EU15" s="105"/>
      <c r="EV15" s="105"/>
      <c r="EW15" s="105"/>
      <c r="EX15" s="32"/>
      <c r="EY15" s="32"/>
      <c r="EZ15" s="32"/>
      <c r="FA15" s="32"/>
      <c r="FB15" s="32"/>
      <c r="FC15" s="32"/>
      <c r="FD15" s="32"/>
      <c r="FE15" s="32"/>
      <c r="FF15" s="32"/>
      <c r="FG15" s="32"/>
      <c r="FH15" s="32"/>
      <c r="FI15" s="33"/>
    </row>
    <row r="16" spans="1:165" ht="24" customHeight="1">
      <c r="A16" s="31" t="s">
        <v>103</v>
      </c>
      <c r="B16" s="31"/>
      <c r="C16" s="31"/>
      <c r="D16" s="31"/>
      <c r="E16" s="31"/>
      <c r="F16" s="31"/>
      <c r="G16" s="31"/>
      <c r="H16" s="112" t="s">
        <v>104</v>
      </c>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9"/>
      <c r="CL16" s="30" t="s">
        <v>240</v>
      </c>
      <c r="CM16" s="31"/>
      <c r="CN16" s="31"/>
      <c r="CO16" s="31"/>
      <c r="CP16" s="31"/>
      <c r="CQ16" s="31"/>
      <c r="CR16" s="31"/>
      <c r="CS16" s="31"/>
      <c r="CT16" s="31" t="s">
        <v>33</v>
      </c>
      <c r="CU16" s="31"/>
      <c r="CV16" s="31"/>
      <c r="CW16" s="31"/>
      <c r="CX16" s="31"/>
      <c r="CY16" s="31"/>
      <c r="CZ16" s="31"/>
      <c r="DA16" s="31"/>
      <c r="DB16" s="31"/>
      <c r="DC16" s="31"/>
      <c r="DD16" s="31"/>
      <c r="DE16" s="31"/>
      <c r="DF16" s="31"/>
      <c r="DG16" s="31"/>
      <c r="DH16" s="31"/>
      <c r="DI16" s="31"/>
      <c r="DJ16" s="31"/>
      <c r="DK16" s="31"/>
      <c r="DL16" s="31"/>
      <c r="DM16" s="31"/>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3"/>
    </row>
    <row r="17" spans="1:165" ht="12.75" customHeight="1">
      <c r="A17" s="31" t="s">
        <v>105</v>
      </c>
      <c r="B17" s="31"/>
      <c r="C17" s="31"/>
      <c r="D17" s="31"/>
      <c r="E17" s="31"/>
      <c r="F17" s="31"/>
      <c r="G17" s="31"/>
      <c r="H17" s="112" t="s">
        <v>350</v>
      </c>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9"/>
      <c r="CL17" s="30" t="s">
        <v>241</v>
      </c>
      <c r="CM17" s="31"/>
      <c r="CN17" s="31"/>
      <c r="CO17" s="31"/>
      <c r="CP17" s="31"/>
      <c r="CQ17" s="31"/>
      <c r="CR17" s="31"/>
      <c r="CS17" s="31"/>
      <c r="CT17" s="31" t="s">
        <v>33</v>
      </c>
      <c r="CU17" s="31"/>
      <c r="CV17" s="31"/>
      <c r="CW17" s="31"/>
      <c r="CX17" s="31"/>
      <c r="CY17" s="31"/>
      <c r="CZ17" s="31"/>
      <c r="DA17" s="31"/>
      <c r="DB17" s="190" t="s">
        <v>412</v>
      </c>
      <c r="DC17" s="190"/>
      <c r="DD17" s="190"/>
      <c r="DE17" s="190"/>
      <c r="DF17" s="190"/>
      <c r="DG17" s="190"/>
      <c r="DH17" s="190"/>
      <c r="DI17" s="190"/>
      <c r="DJ17" s="190"/>
      <c r="DK17" s="190"/>
      <c r="DL17" s="190"/>
      <c r="DM17" s="190"/>
      <c r="DN17" s="32">
        <f>17491000-109926.66</f>
        <v>17381073.34</v>
      </c>
      <c r="DO17" s="32"/>
      <c r="DP17" s="32"/>
      <c r="DQ17" s="32"/>
      <c r="DR17" s="32"/>
      <c r="DS17" s="32"/>
      <c r="DT17" s="32"/>
      <c r="DU17" s="32"/>
      <c r="DV17" s="32"/>
      <c r="DW17" s="32"/>
      <c r="DX17" s="32"/>
      <c r="DY17" s="32"/>
      <c r="DZ17" s="105">
        <v>18217000</v>
      </c>
      <c r="EA17" s="105"/>
      <c r="EB17" s="105"/>
      <c r="EC17" s="105"/>
      <c r="ED17" s="105"/>
      <c r="EE17" s="105"/>
      <c r="EF17" s="105"/>
      <c r="EG17" s="105"/>
      <c r="EH17" s="105"/>
      <c r="EI17" s="105"/>
      <c r="EJ17" s="105"/>
      <c r="EK17" s="105"/>
      <c r="EL17" s="105">
        <v>18660000</v>
      </c>
      <c r="EM17" s="105"/>
      <c r="EN17" s="105"/>
      <c r="EO17" s="105"/>
      <c r="EP17" s="105"/>
      <c r="EQ17" s="105"/>
      <c r="ER17" s="105"/>
      <c r="ES17" s="105"/>
      <c r="ET17" s="105"/>
      <c r="EU17" s="105"/>
      <c r="EV17" s="105"/>
      <c r="EW17" s="105"/>
      <c r="EX17" s="32"/>
      <c r="EY17" s="32"/>
      <c r="EZ17" s="32"/>
      <c r="FA17" s="32"/>
      <c r="FB17" s="32"/>
      <c r="FC17" s="32"/>
      <c r="FD17" s="32"/>
      <c r="FE17" s="32"/>
      <c r="FF17" s="32"/>
      <c r="FG17" s="32"/>
      <c r="FH17" s="32"/>
      <c r="FI17" s="33"/>
    </row>
    <row r="18" spans="1:165" ht="24" customHeight="1">
      <c r="A18" s="31" t="s">
        <v>106</v>
      </c>
      <c r="B18" s="31"/>
      <c r="C18" s="31"/>
      <c r="D18" s="31"/>
      <c r="E18" s="31"/>
      <c r="F18" s="31"/>
      <c r="G18" s="31"/>
      <c r="H18" s="24" t="s">
        <v>107</v>
      </c>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2"/>
      <c r="CL18" s="30" t="s">
        <v>242</v>
      </c>
      <c r="CM18" s="31"/>
      <c r="CN18" s="31"/>
      <c r="CO18" s="31"/>
      <c r="CP18" s="31"/>
      <c r="CQ18" s="31"/>
      <c r="CR18" s="31"/>
      <c r="CS18" s="31"/>
      <c r="CT18" s="31" t="s">
        <v>33</v>
      </c>
      <c r="CU18" s="31"/>
      <c r="CV18" s="31"/>
      <c r="CW18" s="31"/>
      <c r="CX18" s="31"/>
      <c r="CY18" s="31"/>
      <c r="CZ18" s="31"/>
      <c r="DA18" s="31"/>
      <c r="DB18" s="190" t="s">
        <v>412</v>
      </c>
      <c r="DC18" s="190"/>
      <c r="DD18" s="190"/>
      <c r="DE18" s="190"/>
      <c r="DF18" s="190"/>
      <c r="DG18" s="190"/>
      <c r="DH18" s="190"/>
      <c r="DI18" s="190"/>
      <c r="DJ18" s="190"/>
      <c r="DK18" s="190"/>
      <c r="DL18" s="190"/>
      <c r="DM18" s="190"/>
      <c r="DN18" s="105">
        <f>DN21</f>
        <v>300000</v>
      </c>
      <c r="DO18" s="105"/>
      <c r="DP18" s="105"/>
      <c r="DQ18" s="105"/>
      <c r="DR18" s="105"/>
      <c r="DS18" s="105"/>
      <c r="DT18" s="105"/>
      <c r="DU18" s="105"/>
      <c r="DV18" s="105"/>
      <c r="DW18" s="105"/>
      <c r="DX18" s="105"/>
      <c r="DY18" s="105"/>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3"/>
    </row>
    <row r="19" spans="1:165" ht="24" customHeight="1">
      <c r="A19" s="31" t="s">
        <v>108</v>
      </c>
      <c r="B19" s="31"/>
      <c r="C19" s="31"/>
      <c r="D19" s="31"/>
      <c r="E19" s="31"/>
      <c r="F19" s="31"/>
      <c r="G19" s="31"/>
      <c r="H19" s="112" t="s">
        <v>104</v>
      </c>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9"/>
      <c r="CL19" s="30" t="s">
        <v>243</v>
      </c>
      <c r="CM19" s="31"/>
      <c r="CN19" s="31"/>
      <c r="CO19" s="31"/>
      <c r="CP19" s="31"/>
      <c r="CQ19" s="31"/>
      <c r="CR19" s="31"/>
      <c r="CS19" s="31"/>
      <c r="CT19" s="31" t="s">
        <v>33</v>
      </c>
      <c r="CU19" s="31"/>
      <c r="CV19" s="31"/>
      <c r="CW19" s="31"/>
      <c r="CX19" s="31"/>
      <c r="CY19" s="31"/>
      <c r="CZ19" s="31"/>
      <c r="DA19" s="31"/>
      <c r="DB19" s="31"/>
      <c r="DC19" s="31"/>
      <c r="DD19" s="31"/>
      <c r="DE19" s="31"/>
      <c r="DF19" s="31"/>
      <c r="DG19" s="31"/>
      <c r="DH19" s="31"/>
      <c r="DI19" s="31"/>
      <c r="DJ19" s="31"/>
      <c r="DK19" s="31"/>
      <c r="DL19" s="31"/>
      <c r="DM19" s="31"/>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3"/>
    </row>
    <row r="20" spans="1:165" ht="11.25">
      <c r="A20" s="31"/>
      <c r="B20" s="31"/>
      <c r="C20" s="31"/>
      <c r="D20" s="31"/>
      <c r="E20" s="31"/>
      <c r="F20" s="31"/>
      <c r="G20" s="31"/>
      <c r="H20" s="201" t="s">
        <v>348</v>
      </c>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1"/>
      <c r="CK20" s="202"/>
      <c r="CL20" s="30" t="s">
        <v>256</v>
      </c>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3"/>
    </row>
    <row r="21" spans="1:165" ht="12.75" customHeight="1">
      <c r="A21" s="31" t="s">
        <v>109</v>
      </c>
      <c r="B21" s="31"/>
      <c r="C21" s="31"/>
      <c r="D21" s="31"/>
      <c r="E21" s="31"/>
      <c r="F21" s="31"/>
      <c r="G21" s="31"/>
      <c r="H21" s="112" t="s">
        <v>350</v>
      </c>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9"/>
      <c r="CL21" s="30" t="s">
        <v>244</v>
      </c>
      <c r="CM21" s="31"/>
      <c r="CN21" s="31"/>
      <c r="CO21" s="31"/>
      <c r="CP21" s="31"/>
      <c r="CQ21" s="31"/>
      <c r="CR21" s="31"/>
      <c r="CS21" s="31"/>
      <c r="CT21" s="31" t="s">
        <v>33</v>
      </c>
      <c r="CU21" s="31"/>
      <c r="CV21" s="31"/>
      <c r="CW21" s="31"/>
      <c r="CX21" s="31"/>
      <c r="CY21" s="31"/>
      <c r="CZ21" s="31"/>
      <c r="DA21" s="31"/>
      <c r="DB21" s="190" t="s">
        <v>412</v>
      </c>
      <c r="DC21" s="190"/>
      <c r="DD21" s="190"/>
      <c r="DE21" s="190"/>
      <c r="DF21" s="190"/>
      <c r="DG21" s="190"/>
      <c r="DH21" s="190"/>
      <c r="DI21" s="190"/>
      <c r="DJ21" s="190"/>
      <c r="DK21" s="190"/>
      <c r="DL21" s="190"/>
      <c r="DM21" s="190"/>
      <c r="DN21" s="105">
        <v>300000</v>
      </c>
      <c r="DO21" s="105"/>
      <c r="DP21" s="105"/>
      <c r="DQ21" s="105"/>
      <c r="DR21" s="105"/>
      <c r="DS21" s="105"/>
      <c r="DT21" s="105"/>
      <c r="DU21" s="105"/>
      <c r="DV21" s="105"/>
      <c r="DW21" s="105"/>
      <c r="DX21" s="105"/>
      <c r="DY21" s="105"/>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3"/>
    </row>
    <row r="22" spans="1:165" ht="12.75" customHeight="1">
      <c r="A22" s="31" t="s">
        <v>110</v>
      </c>
      <c r="B22" s="31"/>
      <c r="C22" s="31"/>
      <c r="D22" s="31"/>
      <c r="E22" s="31"/>
      <c r="F22" s="31"/>
      <c r="G22" s="31"/>
      <c r="H22" s="24" t="s">
        <v>356</v>
      </c>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2"/>
      <c r="CL22" s="30" t="s">
        <v>245</v>
      </c>
      <c r="CM22" s="31"/>
      <c r="CN22" s="31"/>
      <c r="CO22" s="31"/>
      <c r="CP22" s="31"/>
      <c r="CQ22" s="31"/>
      <c r="CR22" s="31"/>
      <c r="CS22" s="31"/>
      <c r="CT22" s="31" t="s">
        <v>33</v>
      </c>
      <c r="CU22" s="31"/>
      <c r="CV22" s="31"/>
      <c r="CW22" s="31"/>
      <c r="CX22" s="31"/>
      <c r="CY22" s="31"/>
      <c r="CZ22" s="31"/>
      <c r="DA22" s="31"/>
      <c r="DB22" s="31"/>
      <c r="DC22" s="31"/>
      <c r="DD22" s="31"/>
      <c r="DE22" s="31"/>
      <c r="DF22" s="31"/>
      <c r="DG22" s="31"/>
      <c r="DH22" s="31"/>
      <c r="DI22" s="31"/>
      <c r="DJ22" s="31"/>
      <c r="DK22" s="31"/>
      <c r="DL22" s="31"/>
      <c r="DM22" s="31"/>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3"/>
    </row>
    <row r="23" spans="1:165" ht="24" customHeight="1" thickBot="1">
      <c r="A23" s="31"/>
      <c r="B23" s="31"/>
      <c r="C23" s="31"/>
      <c r="D23" s="31"/>
      <c r="E23" s="31"/>
      <c r="F23" s="31"/>
      <c r="G23" s="31"/>
      <c r="H23" s="201" t="s">
        <v>348</v>
      </c>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2"/>
      <c r="CL23" s="26" t="s">
        <v>246</v>
      </c>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9"/>
    </row>
    <row r="24" spans="1:153" ht="6" customHeight="1">
      <c r="A24" s="20"/>
      <c r="B24" s="20"/>
      <c r="C24" s="20"/>
      <c r="D24" s="20"/>
      <c r="E24" s="20"/>
      <c r="F24" s="20"/>
      <c r="G24" s="20"/>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row>
    <row r="25" spans="1:165" ht="11.25" customHeight="1">
      <c r="A25" s="70" t="s">
        <v>94</v>
      </c>
      <c r="B25" s="70"/>
      <c r="C25" s="70"/>
      <c r="D25" s="70"/>
      <c r="E25" s="70"/>
      <c r="F25" s="70"/>
      <c r="G25" s="70"/>
      <c r="H25" s="42" t="s">
        <v>0</v>
      </c>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70" t="s">
        <v>95</v>
      </c>
      <c r="CM25" s="70"/>
      <c r="CN25" s="70"/>
      <c r="CO25" s="70"/>
      <c r="CP25" s="70"/>
      <c r="CQ25" s="70"/>
      <c r="CR25" s="70"/>
      <c r="CS25" s="70"/>
      <c r="CT25" s="70" t="s">
        <v>355</v>
      </c>
      <c r="CU25" s="70"/>
      <c r="CV25" s="70"/>
      <c r="CW25" s="70"/>
      <c r="CX25" s="70"/>
      <c r="CY25" s="70"/>
      <c r="CZ25" s="70"/>
      <c r="DA25" s="70"/>
      <c r="DB25" s="70" t="s">
        <v>354</v>
      </c>
      <c r="DC25" s="70"/>
      <c r="DD25" s="70"/>
      <c r="DE25" s="70"/>
      <c r="DF25" s="70"/>
      <c r="DG25" s="70"/>
      <c r="DH25" s="70"/>
      <c r="DI25" s="70"/>
      <c r="DJ25" s="70"/>
      <c r="DK25" s="70"/>
      <c r="DL25" s="70"/>
      <c r="DM25" s="70"/>
      <c r="DN25" s="42" t="s">
        <v>5</v>
      </c>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row>
    <row r="26" spans="1:165" ht="11.25" customHeight="1">
      <c r="A26" s="70"/>
      <c r="B26" s="70"/>
      <c r="C26" s="70"/>
      <c r="D26" s="70"/>
      <c r="E26" s="70"/>
      <c r="F26" s="70"/>
      <c r="G26" s="70"/>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57" t="s">
        <v>3</v>
      </c>
      <c r="DO26" s="58"/>
      <c r="DP26" s="58"/>
      <c r="DQ26" s="58"/>
      <c r="DR26" s="58"/>
      <c r="DS26" s="58"/>
      <c r="DT26" s="61" t="s">
        <v>390</v>
      </c>
      <c r="DU26" s="61"/>
      <c r="DV26" s="61"/>
      <c r="DW26" s="59" t="s">
        <v>4</v>
      </c>
      <c r="DX26" s="59"/>
      <c r="DY26" s="60"/>
      <c r="DZ26" s="57" t="s">
        <v>3</v>
      </c>
      <c r="EA26" s="58"/>
      <c r="EB26" s="58"/>
      <c r="EC26" s="58"/>
      <c r="ED26" s="58"/>
      <c r="EE26" s="58"/>
      <c r="EF26" s="61" t="s">
        <v>394</v>
      </c>
      <c r="EG26" s="61"/>
      <c r="EH26" s="61"/>
      <c r="EI26" s="59" t="s">
        <v>4</v>
      </c>
      <c r="EJ26" s="59"/>
      <c r="EK26" s="60"/>
      <c r="EL26" s="57" t="s">
        <v>3</v>
      </c>
      <c r="EM26" s="58"/>
      <c r="EN26" s="58"/>
      <c r="EO26" s="58"/>
      <c r="EP26" s="58"/>
      <c r="EQ26" s="58"/>
      <c r="ER26" s="61" t="s">
        <v>406</v>
      </c>
      <c r="ES26" s="61"/>
      <c r="ET26" s="61"/>
      <c r="EU26" s="59" t="s">
        <v>4</v>
      </c>
      <c r="EV26" s="59"/>
      <c r="EW26" s="60"/>
      <c r="EX26" s="70" t="s">
        <v>368</v>
      </c>
      <c r="EY26" s="70"/>
      <c r="EZ26" s="70"/>
      <c r="FA26" s="70"/>
      <c r="FB26" s="70"/>
      <c r="FC26" s="70"/>
      <c r="FD26" s="70"/>
      <c r="FE26" s="70"/>
      <c r="FF26" s="70"/>
      <c r="FG26" s="70"/>
      <c r="FH26" s="70"/>
      <c r="FI26" s="70"/>
    </row>
    <row r="27" spans="1:165" ht="39" customHeight="1">
      <c r="A27" s="70"/>
      <c r="B27" s="70"/>
      <c r="C27" s="70"/>
      <c r="D27" s="70"/>
      <c r="E27" s="70"/>
      <c r="F27" s="70"/>
      <c r="G27" s="70"/>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3" t="s">
        <v>370</v>
      </c>
      <c r="DO27" s="74"/>
      <c r="DP27" s="74"/>
      <c r="DQ27" s="74"/>
      <c r="DR27" s="74"/>
      <c r="DS27" s="74"/>
      <c r="DT27" s="74"/>
      <c r="DU27" s="74"/>
      <c r="DV27" s="74"/>
      <c r="DW27" s="74"/>
      <c r="DX27" s="74"/>
      <c r="DY27" s="75"/>
      <c r="DZ27" s="73" t="s">
        <v>353</v>
      </c>
      <c r="EA27" s="74"/>
      <c r="EB27" s="74"/>
      <c r="EC27" s="74"/>
      <c r="ED27" s="74"/>
      <c r="EE27" s="74"/>
      <c r="EF27" s="74"/>
      <c r="EG27" s="74"/>
      <c r="EH27" s="74"/>
      <c r="EI27" s="74"/>
      <c r="EJ27" s="74"/>
      <c r="EK27" s="75"/>
      <c r="EL27" s="73" t="s">
        <v>352</v>
      </c>
      <c r="EM27" s="74"/>
      <c r="EN27" s="74"/>
      <c r="EO27" s="74"/>
      <c r="EP27" s="74"/>
      <c r="EQ27" s="74"/>
      <c r="ER27" s="74"/>
      <c r="ES27" s="74"/>
      <c r="ET27" s="74"/>
      <c r="EU27" s="74"/>
      <c r="EV27" s="74"/>
      <c r="EW27" s="75"/>
      <c r="EX27" s="70"/>
      <c r="EY27" s="70"/>
      <c r="EZ27" s="70"/>
      <c r="FA27" s="70"/>
      <c r="FB27" s="70"/>
      <c r="FC27" s="70"/>
      <c r="FD27" s="70"/>
      <c r="FE27" s="70"/>
      <c r="FF27" s="70"/>
      <c r="FG27" s="70"/>
      <c r="FH27" s="70"/>
      <c r="FI27" s="70"/>
    </row>
    <row r="28" spans="1:165" ht="12" thickBot="1">
      <c r="A28" s="145" t="s">
        <v>6</v>
      </c>
      <c r="B28" s="145"/>
      <c r="C28" s="145"/>
      <c r="D28" s="145"/>
      <c r="E28" s="145"/>
      <c r="F28" s="145"/>
      <c r="G28" s="145"/>
      <c r="H28" s="145" t="s">
        <v>7</v>
      </c>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56" t="s">
        <v>8</v>
      </c>
      <c r="CM28" s="56"/>
      <c r="CN28" s="56"/>
      <c r="CO28" s="56"/>
      <c r="CP28" s="56"/>
      <c r="CQ28" s="56"/>
      <c r="CR28" s="56"/>
      <c r="CS28" s="56"/>
      <c r="CT28" s="56" t="s">
        <v>9</v>
      </c>
      <c r="CU28" s="56"/>
      <c r="CV28" s="56"/>
      <c r="CW28" s="56"/>
      <c r="CX28" s="56"/>
      <c r="CY28" s="56"/>
      <c r="CZ28" s="56"/>
      <c r="DA28" s="56"/>
      <c r="DB28" s="56" t="s">
        <v>351</v>
      </c>
      <c r="DC28" s="56"/>
      <c r="DD28" s="56"/>
      <c r="DE28" s="56"/>
      <c r="DF28" s="56"/>
      <c r="DG28" s="56"/>
      <c r="DH28" s="56"/>
      <c r="DI28" s="56"/>
      <c r="DJ28" s="56"/>
      <c r="DK28" s="56"/>
      <c r="DL28" s="56"/>
      <c r="DM28" s="56"/>
      <c r="DN28" s="56" t="s">
        <v>10</v>
      </c>
      <c r="DO28" s="56"/>
      <c r="DP28" s="56"/>
      <c r="DQ28" s="56"/>
      <c r="DR28" s="56"/>
      <c r="DS28" s="56"/>
      <c r="DT28" s="56"/>
      <c r="DU28" s="56"/>
      <c r="DV28" s="56"/>
      <c r="DW28" s="56"/>
      <c r="DX28" s="56"/>
      <c r="DY28" s="56"/>
      <c r="DZ28" s="56" t="s">
        <v>11</v>
      </c>
      <c r="EA28" s="56"/>
      <c r="EB28" s="56"/>
      <c r="EC28" s="56"/>
      <c r="ED28" s="56"/>
      <c r="EE28" s="56"/>
      <c r="EF28" s="56"/>
      <c r="EG28" s="56"/>
      <c r="EH28" s="56"/>
      <c r="EI28" s="56"/>
      <c r="EJ28" s="56"/>
      <c r="EK28" s="56"/>
      <c r="EL28" s="56" t="s">
        <v>12</v>
      </c>
      <c r="EM28" s="56"/>
      <c r="EN28" s="56"/>
      <c r="EO28" s="56"/>
      <c r="EP28" s="56"/>
      <c r="EQ28" s="56"/>
      <c r="ER28" s="56"/>
      <c r="ES28" s="56"/>
      <c r="ET28" s="56"/>
      <c r="EU28" s="56"/>
      <c r="EV28" s="56"/>
      <c r="EW28" s="56"/>
      <c r="EX28" s="56" t="s">
        <v>369</v>
      </c>
      <c r="EY28" s="56"/>
      <c r="EZ28" s="56"/>
      <c r="FA28" s="56"/>
      <c r="FB28" s="56"/>
      <c r="FC28" s="56"/>
      <c r="FD28" s="56"/>
      <c r="FE28" s="56"/>
      <c r="FF28" s="56"/>
      <c r="FG28" s="56"/>
      <c r="FH28" s="56"/>
      <c r="FI28" s="56"/>
    </row>
    <row r="29" spans="1:165" ht="12" customHeight="1">
      <c r="A29" s="31" t="s">
        <v>111</v>
      </c>
      <c r="B29" s="31"/>
      <c r="C29" s="31"/>
      <c r="D29" s="31"/>
      <c r="E29" s="31"/>
      <c r="F29" s="31"/>
      <c r="G29" s="31"/>
      <c r="H29" s="24" t="s">
        <v>112</v>
      </c>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2"/>
      <c r="CL29" s="72" t="s">
        <v>247</v>
      </c>
      <c r="CM29" s="46"/>
      <c r="CN29" s="46"/>
      <c r="CO29" s="46"/>
      <c r="CP29" s="46"/>
      <c r="CQ29" s="46"/>
      <c r="CR29" s="46"/>
      <c r="CS29" s="46"/>
      <c r="CT29" s="46" t="s">
        <v>33</v>
      </c>
      <c r="CU29" s="46"/>
      <c r="CV29" s="46"/>
      <c r="CW29" s="46"/>
      <c r="CX29" s="46"/>
      <c r="CY29" s="46"/>
      <c r="CZ29" s="46"/>
      <c r="DA29" s="46"/>
      <c r="DB29" s="46"/>
      <c r="DC29" s="46"/>
      <c r="DD29" s="46"/>
      <c r="DE29" s="46"/>
      <c r="DF29" s="46"/>
      <c r="DG29" s="46"/>
      <c r="DH29" s="46"/>
      <c r="DI29" s="46"/>
      <c r="DJ29" s="46"/>
      <c r="DK29" s="46"/>
      <c r="DL29" s="46"/>
      <c r="DM29" s="46"/>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5"/>
    </row>
    <row r="30" spans="1:165" ht="24" customHeight="1">
      <c r="A30" s="31" t="s">
        <v>113</v>
      </c>
      <c r="B30" s="31"/>
      <c r="C30" s="31"/>
      <c r="D30" s="31"/>
      <c r="E30" s="31"/>
      <c r="F30" s="31"/>
      <c r="G30" s="31"/>
      <c r="H30" s="112" t="s">
        <v>104</v>
      </c>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9"/>
      <c r="CL30" s="30" t="s">
        <v>248</v>
      </c>
      <c r="CM30" s="31"/>
      <c r="CN30" s="31"/>
      <c r="CO30" s="31"/>
      <c r="CP30" s="31"/>
      <c r="CQ30" s="31"/>
      <c r="CR30" s="31"/>
      <c r="CS30" s="31"/>
      <c r="CT30" s="31" t="s">
        <v>33</v>
      </c>
      <c r="CU30" s="31"/>
      <c r="CV30" s="31"/>
      <c r="CW30" s="31"/>
      <c r="CX30" s="31"/>
      <c r="CY30" s="31"/>
      <c r="CZ30" s="31"/>
      <c r="DA30" s="31"/>
      <c r="DB30" s="31"/>
      <c r="DC30" s="31"/>
      <c r="DD30" s="31"/>
      <c r="DE30" s="31"/>
      <c r="DF30" s="31"/>
      <c r="DG30" s="31"/>
      <c r="DH30" s="31"/>
      <c r="DI30" s="31"/>
      <c r="DJ30" s="31"/>
      <c r="DK30" s="31"/>
      <c r="DL30" s="31"/>
      <c r="DM30" s="31"/>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3"/>
    </row>
    <row r="31" spans="1:165" ht="12.75" customHeight="1">
      <c r="A31" s="31" t="s">
        <v>114</v>
      </c>
      <c r="B31" s="31"/>
      <c r="C31" s="31"/>
      <c r="D31" s="31"/>
      <c r="E31" s="31"/>
      <c r="F31" s="31"/>
      <c r="G31" s="31"/>
      <c r="H31" s="112" t="s">
        <v>350</v>
      </c>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9"/>
      <c r="CL31" s="30" t="s">
        <v>249</v>
      </c>
      <c r="CM31" s="31"/>
      <c r="CN31" s="31"/>
      <c r="CO31" s="31"/>
      <c r="CP31" s="31"/>
      <c r="CQ31" s="31"/>
      <c r="CR31" s="31"/>
      <c r="CS31" s="31"/>
      <c r="CT31" s="31" t="s">
        <v>33</v>
      </c>
      <c r="CU31" s="31"/>
      <c r="CV31" s="31"/>
      <c r="CW31" s="31"/>
      <c r="CX31" s="31"/>
      <c r="CY31" s="31"/>
      <c r="CZ31" s="31"/>
      <c r="DA31" s="31"/>
      <c r="DB31" s="31"/>
      <c r="DC31" s="31"/>
      <c r="DD31" s="31"/>
      <c r="DE31" s="31"/>
      <c r="DF31" s="31"/>
      <c r="DG31" s="31"/>
      <c r="DH31" s="31"/>
      <c r="DI31" s="31"/>
      <c r="DJ31" s="31"/>
      <c r="DK31" s="31"/>
      <c r="DL31" s="31"/>
      <c r="DM31" s="31"/>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3"/>
    </row>
    <row r="32" spans="1:165" ht="11.25">
      <c r="A32" s="31" t="s">
        <v>115</v>
      </c>
      <c r="B32" s="31"/>
      <c r="C32" s="31"/>
      <c r="D32" s="31"/>
      <c r="E32" s="31"/>
      <c r="F32" s="31"/>
      <c r="G32" s="31"/>
      <c r="H32" s="24" t="s">
        <v>349</v>
      </c>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2"/>
      <c r="CL32" s="30" t="s">
        <v>250</v>
      </c>
      <c r="CM32" s="31"/>
      <c r="CN32" s="31"/>
      <c r="CO32" s="31"/>
      <c r="CP32" s="31"/>
      <c r="CQ32" s="31"/>
      <c r="CR32" s="31"/>
      <c r="CS32" s="31"/>
      <c r="CT32" s="31" t="s">
        <v>33</v>
      </c>
      <c r="CU32" s="31"/>
      <c r="CV32" s="31"/>
      <c r="CW32" s="31"/>
      <c r="CX32" s="31"/>
      <c r="CY32" s="31"/>
      <c r="CZ32" s="31"/>
      <c r="DA32" s="31"/>
      <c r="DB32" s="190" t="s">
        <v>412</v>
      </c>
      <c r="DC32" s="190"/>
      <c r="DD32" s="190"/>
      <c r="DE32" s="190"/>
      <c r="DF32" s="190"/>
      <c r="DG32" s="190"/>
      <c r="DH32" s="190"/>
      <c r="DI32" s="190"/>
      <c r="DJ32" s="190"/>
      <c r="DK32" s="190"/>
      <c r="DL32" s="190"/>
      <c r="DM32" s="190"/>
      <c r="DN32" s="32">
        <f>DN35</f>
        <v>140000</v>
      </c>
      <c r="DO32" s="32"/>
      <c r="DP32" s="32"/>
      <c r="DQ32" s="32"/>
      <c r="DR32" s="32"/>
      <c r="DS32" s="32"/>
      <c r="DT32" s="32"/>
      <c r="DU32" s="32"/>
      <c r="DV32" s="32"/>
      <c r="DW32" s="32"/>
      <c r="DX32" s="32"/>
      <c r="DY32" s="32"/>
      <c r="DZ32" s="105">
        <f>DZ35</f>
        <v>147000</v>
      </c>
      <c r="EA32" s="105"/>
      <c r="EB32" s="105"/>
      <c r="EC32" s="105"/>
      <c r="ED32" s="105"/>
      <c r="EE32" s="105"/>
      <c r="EF32" s="105"/>
      <c r="EG32" s="105"/>
      <c r="EH32" s="105"/>
      <c r="EI32" s="105"/>
      <c r="EJ32" s="105"/>
      <c r="EK32" s="105"/>
      <c r="EL32" s="105">
        <f>EL35</f>
        <v>154000</v>
      </c>
      <c r="EM32" s="105"/>
      <c r="EN32" s="105"/>
      <c r="EO32" s="105"/>
      <c r="EP32" s="105"/>
      <c r="EQ32" s="105"/>
      <c r="ER32" s="105"/>
      <c r="ES32" s="105"/>
      <c r="ET32" s="105"/>
      <c r="EU32" s="105"/>
      <c r="EV32" s="105"/>
      <c r="EW32" s="105"/>
      <c r="EX32" s="32"/>
      <c r="EY32" s="32"/>
      <c r="EZ32" s="32"/>
      <c r="FA32" s="32"/>
      <c r="FB32" s="32"/>
      <c r="FC32" s="32"/>
      <c r="FD32" s="32"/>
      <c r="FE32" s="32"/>
      <c r="FF32" s="32"/>
      <c r="FG32" s="32"/>
      <c r="FH32" s="32"/>
      <c r="FI32" s="33"/>
    </row>
    <row r="33" spans="1:165" ht="24" customHeight="1">
      <c r="A33" s="31" t="s">
        <v>116</v>
      </c>
      <c r="B33" s="31"/>
      <c r="C33" s="31"/>
      <c r="D33" s="31"/>
      <c r="E33" s="31"/>
      <c r="F33" s="31"/>
      <c r="G33" s="31"/>
      <c r="H33" s="112" t="s">
        <v>104</v>
      </c>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c r="CG33" s="188"/>
      <c r="CH33" s="188"/>
      <c r="CI33" s="188"/>
      <c r="CJ33" s="188"/>
      <c r="CK33" s="189"/>
      <c r="CL33" s="30" t="s">
        <v>251</v>
      </c>
      <c r="CM33" s="31"/>
      <c r="CN33" s="31"/>
      <c r="CO33" s="31"/>
      <c r="CP33" s="31"/>
      <c r="CQ33" s="31"/>
      <c r="CR33" s="31"/>
      <c r="CS33" s="31"/>
      <c r="CT33" s="31" t="s">
        <v>33</v>
      </c>
      <c r="CU33" s="31"/>
      <c r="CV33" s="31"/>
      <c r="CW33" s="31"/>
      <c r="CX33" s="31"/>
      <c r="CY33" s="31"/>
      <c r="CZ33" s="31"/>
      <c r="DA33" s="31"/>
      <c r="DB33" s="31"/>
      <c r="DC33" s="31"/>
      <c r="DD33" s="31"/>
      <c r="DE33" s="31"/>
      <c r="DF33" s="31"/>
      <c r="DG33" s="31"/>
      <c r="DH33" s="31"/>
      <c r="DI33" s="31"/>
      <c r="DJ33" s="31"/>
      <c r="DK33" s="31"/>
      <c r="DL33" s="31"/>
      <c r="DM33" s="31"/>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3"/>
    </row>
    <row r="34" spans="1:165" ht="12.75" customHeight="1">
      <c r="A34" s="31"/>
      <c r="B34" s="31"/>
      <c r="C34" s="31"/>
      <c r="D34" s="31"/>
      <c r="E34" s="31"/>
      <c r="F34" s="31"/>
      <c r="G34" s="31"/>
      <c r="H34" s="201" t="s">
        <v>348</v>
      </c>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201"/>
      <c r="CK34" s="202"/>
      <c r="CL34" s="30" t="s">
        <v>362</v>
      </c>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3"/>
    </row>
    <row r="35" spans="1:165" ht="11.25">
      <c r="A35" s="31" t="s">
        <v>117</v>
      </c>
      <c r="B35" s="31"/>
      <c r="C35" s="31"/>
      <c r="D35" s="31"/>
      <c r="E35" s="31"/>
      <c r="F35" s="31"/>
      <c r="G35" s="31"/>
      <c r="H35" s="112" t="s">
        <v>118</v>
      </c>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9"/>
      <c r="CL35" s="30" t="s">
        <v>252</v>
      </c>
      <c r="CM35" s="31"/>
      <c r="CN35" s="31"/>
      <c r="CO35" s="31"/>
      <c r="CP35" s="31"/>
      <c r="CQ35" s="31"/>
      <c r="CR35" s="31"/>
      <c r="CS35" s="31"/>
      <c r="CT35" s="31" t="s">
        <v>33</v>
      </c>
      <c r="CU35" s="31"/>
      <c r="CV35" s="31"/>
      <c r="CW35" s="31"/>
      <c r="CX35" s="31"/>
      <c r="CY35" s="31"/>
      <c r="CZ35" s="31"/>
      <c r="DA35" s="31"/>
      <c r="DB35" s="190" t="s">
        <v>412</v>
      </c>
      <c r="DC35" s="190"/>
      <c r="DD35" s="190"/>
      <c r="DE35" s="190"/>
      <c r="DF35" s="190"/>
      <c r="DG35" s="190"/>
      <c r="DH35" s="190"/>
      <c r="DI35" s="190"/>
      <c r="DJ35" s="190"/>
      <c r="DK35" s="190"/>
      <c r="DL35" s="190"/>
      <c r="DM35" s="190"/>
      <c r="DN35" s="32">
        <v>140000</v>
      </c>
      <c r="DO35" s="32"/>
      <c r="DP35" s="32"/>
      <c r="DQ35" s="32"/>
      <c r="DR35" s="32"/>
      <c r="DS35" s="32"/>
      <c r="DT35" s="32"/>
      <c r="DU35" s="32"/>
      <c r="DV35" s="32"/>
      <c r="DW35" s="32"/>
      <c r="DX35" s="32"/>
      <c r="DY35" s="32"/>
      <c r="DZ35" s="105">
        <v>147000</v>
      </c>
      <c r="EA35" s="105"/>
      <c r="EB35" s="105"/>
      <c r="EC35" s="105"/>
      <c r="ED35" s="105"/>
      <c r="EE35" s="105"/>
      <c r="EF35" s="105"/>
      <c r="EG35" s="105"/>
      <c r="EH35" s="105"/>
      <c r="EI35" s="105"/>
      <c r="EJ35" s="105"/>
      <c r="EK35" s="105"/>
      <c r="EL35" s="105">
        <v>154000</v>
      </c>
      <c r="EM35" s="105"/>
      <c r="EN35" s="105"/>
      <c r="EO35" s="105"/>
      <c r="EP35" s="105"/>
      <c r="EQ35" s="105"/>
      <c r="ER35" s="105"/>
      <c r="ES35" s="105"/>
      <c r="ET35" s="105"/>
      <c r="EU35" s="105"/>
      <c r="EV35" s="105"/>
      <c r="EW35" s="105"/>
      <c r="EX35" s="32"/>
      <c r="EY35" s="32"/>
      <c r="EZ35" s="32"/>
      <c r="FA35" s="32"/>
      <c r="FB35" s="32"/>
      <c r="FC35" s="32"/>
      <c r="FD35" s="32"/>
      <c r="FE35" s="32"/>
      <c r="FF35" s="32"/>
      <c r="FG35" s="32"/>
      <c r="FH35" s="32"/>
      <c r="FI35" s="33"/>
    </row>
    <row r="36" spans="1:165" ht="24" customHeight="1">
      <c r="A36" s="31" t="s">
        <v>7</v>
      </c>
      <c r="B36" s="31"/>
      <c r="C36" s="31"/>
      <c r="D36" s="31"/>
      <c r="E36" s="31"/>
      <c r="F36" s="31"/>
      <c r="G36" s="31"/>
      <c r="H36" s="185" t="s">
        <v>347</v>
      </c>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c r="CK36" s="187"/>
      <c r="CL36" s="30" t="s">
        <v>253</v>
      </c>
      <c r="CM36" s="31"/>
      <c r="CN36" s="31"/>
      <c r="CO36" s="31"/>
      <c r="CP36" s="31"/>
      <c r="CQ36" s="31"/>
      <c r="CR36" s="31"/>
      <c r="CS36" s="31"/>
      <c r="CT36" s="31" t="s">
        <v>33</v>
      </c>
      <c r="CU36" s="31"/>
      <c r="CV36" s="31"/>
      <c r="CW36" s="31"/>
      <c r="CX36" s="31"/>
      <c r="CY36" s="31"/>
      <c r="CZ36" s="31"/>
      <c r="DA36" s="31"/>
      <c r="DB36" s="31"/>
      <c r="DC36" s="31"/>
      <c r="DD36" s="31"/>
      <c r="DE36" s="31"/>
      <c r="DF36" s="31"/>
      <c r="DG36" s="31"/>
      <c r="DH36" s="31"/>
      <c r="DI36" s="31"/>
      <c r="DJ36" s="31"/>
      <c r="DK36" s="31"/>
      <c r="DL36" s="31"/>
      <c r="DM36" s="31"/>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3"/>
    </row>
    <row r="37" spans="1:165" ht="11.25">
      <c r="A37" s="31"/>
      <c r="B37" s="31"/>
      <c r="C37" s="31"/>
      <c r="D37" s="31"/>
      <c r="E37" s="31"/>
      <c r="F37" s="31"/>
      <c r="G37" s="31"/>
      <c r="H37" s="178" t="s">
        <v>346</v>
      </c>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80"/>
      <c r="CL37" s="30" t="s">
        <v>363</v>
      </c>
      <c r="CM37" s="31"/>
      <c r="CN37" s="31"/>
      <c r="CO37" s="31"/>
      <c r="CP37" s="31"/>
      <c r="CQ37" s="31"/>
      <c r="CR37" s="31"/>
      <c r="CS37" s="31"/>
      <c r="CT37" s="31"/>
      <c r="CU37" s="31"/>
      <c r="CV37" s="31"/>
      <c r="CW37" s="31"/>
      <c r="CX37" s="31"/>
      <c r="CY37" s="31"/>
      <c r="CZ37" s="31"/>
      <c r="DA37" s="31"/>
      <c r="DB37" s="48"/>
      <c r="DC37" s="49"/>
      <c r="DD37" s="49"/>
      <c r="DE37" s="49"/>
      <c r="DF37" s="49"/>
      <c r="DG37" s="49"/>
      <c r="DH37" s="49"/>
      <c r="DI37" s="49"/>
      <c r="DJ37" s="49"/>
      <c r="DK37" s="49"/>
      <c r="DL37" s="49"/>
      <c r="DM37" s="50"/>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3"/>
    </row>
    <row r="38" spans="1:165" ht="11.25">
      <c r="A38" s="31"/>
      <c r="B38" s="31"/>
      <c r="C38" s="31"/>
      <c r="D38" s="31"/>
      <c r="E38" s="31"/>
      <c r="F38" s="31"/>
      <c r="G38" s="31"/>
      <c r="H38" s="178"/>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80"/>
      <c r="CL38" s="30"/>
      <c r="CM38" s="31"/>
      <c r="CN38" s="31"/>
      <c r="CO38" s="31"/>
      <c r="CP38" s="31"/>
      <c r="CQ38" s="31"/>
      <c r="CR38" s="31"/>
      <c r="CS38" s="31"/>
      <c r="CT38" s="31"/>
      <c r="CU38" s="31"/>
      <c r="CV38" s="31"/>
      <c r="CW38" s="31"/>
      <c r="CX38" s="31"/>
      <c r="CY38" s="31"/>
      <c r="CZ38" s="31"/>
      <c r="DA38" s="31"/>
      <c r="DB38" s="51"/>
      <c r="DC38" s="52"/>
      <c r="DD38" s="52"/>
      <c r="DE38" s="52"/>
      <c r="DF38" s="52"/>
      <c r="DG38" s="52"/>
      <c r="DH38" s="52"/>
      <c r="DI38" s="52"/>
      <c r="DJ38" s="52"/>
      <c r="DK38" s="52"/>
      <c r="DL38" s="52"/>
      <c r="DM38" s="53"/>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3"/>
    </row>
    <row r="39" spans="1:165" ht="24" customHeight="1">
      <c r="A39" s="31" t="s">
        <v>8</v>
      </c>
      <c r="B39" s="31"/>
      <c r="C39" s="31"/>
      <c r="D39" s="31"/>
      <c r="E39" s="31"/>
      <c r="F39" s="31"/>
      <c r="G39" s="31"/>
      <c r="H39" s="181" t="s">
        <v>119</v>
      </c>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3"/>
      <c r="CL39" s="30" t="s">
        <v>254</v>
      </c>
      <c r="CM39" s="31"/>
      <c r="CN39" s="31"/>
      <c r="CO39" s="31"/>
      <c r="CP39" s="31"/>
      <c r="CQ39" s="31"/>
      <c r="CR39" s="31"/>
      <c r="CS39" s="31"/>
      <c r="CT39" s="31" t="s">
        <v>33</v>
      </c>
      <c r="CU39" s="31"/>
      <c r="CV39" s="31"/>
      <c r="CW39" s="31"/>
      <c r="CX39" s="31"/>
      <c r="CY39" s="31"/>
      <c r="CZ39" s="31"/>
      <c r="DA39" s="31"/>
      <c r="DB39" s="190" t="s">
        <v>412</v>
      </c>
      <c r="DC39" s="190"/>
      <c r="DD39" s="190"/>
      <c r="DE39" s="190"/>
      <c r="DF39" s="190"/>
      <c r="DG39" s="190"/>
      <c r="DH39" s="190"/>
      <c r="DI39" s="190"/>
      <c r="DJ39" s="190"/>
      <c r="DK39" s="190"/>
      <c r="DL39" s="190"/>
      <c r="DM39" s="190"/>
      <c r="DN39" s="105">
        <f>DN14</f>
        <v>17821073.34</v>
      </c>
      <c r="DO39" s="32"/>
      <c r="DP39" s="32"/>
      <c r="DQ39" s="32"/>
      <c r="DR39" s="32"/>
      <c r="DS39" s="32"/>
      <c r="DT39" s="32"/>
      <c r="DU39" s="32"/>
      <c r="DV39" s="32"/>
      <c r="DW39" s="32"/>
      <c r="DX39" s="32"/>
      <c r="DY39" s="32"/>
      <c r="DZ39" s="105">
        <f>DZ14</f>
        <v>18364000</v>
      </c>
      <c r="EA39" s="32"/>
      <c r="EB39" s="32"/>
      <c r="EC39" s="32"/>
      <c r="ED39" s="32"/>
      <c r="EE39" s="32"/>
      <c r="EF39" s="32"/>
      <c r="EG39" s="32"/>
      <c r="EH39" s="32"/>
      <c r="EI39" s="32"/>
      <c r="EJ39" s="32"/>
      <c r="EK39" s="32"/>
      <c r="EL39" s="105">
        <f>EL14</f>
        <v>18814000</v>
      </c>
      <c r="EM39" s="32"/>
      <c r="EN39" s="32"/>
      <c r="EO39" s="32"/>
      <c r="EP39" s="32"/>
      <c r="EQ39" s="32"/>
      <c r="ER39" s="32"/>
      <c r="ES39" s="32"/>
      <c r="ET39" s="32"/>
      <c r="EU39" s="32"/>
      <c r="EV39" s="32"/>
      <c r="EW39" s="32"/>
      <c r="EX39" s="32"/>
      <c r="EY39" s="32"/>
      <c r="EZ39" s="32"/>
      <c r="FA39" s="32"/>
      <c r="FB39" s="32"/>
      <c r="FC39" s="32"/>
      <c r="FD39" s="32"/>
      <c r="FE39" s="32"/>
      <c r="FF39" s="32"/>
      <c r="FG39" s="32"/>
      <c r="FH39" s="32"/>
      <c r="FI39" s="33"/>
    </row>
    <row r="40" spans="1:165" ht="11.25">
      <c r="A40" s="31"/>
      <c r="B40" s="31"/>
      <c r="C40" s="31"/>
      <c r="D40" s="31"/>
      <c r="E40" s="31"/>
      <c r="F40" s="31"/>
      <c r="G40" s="129"/>
      <c r="H40" s="95" t="s">
        <v>346</v>
      </c>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30" t="s">
        <v>364</v>
      </c>
      <c r="CM40" s="31"/>
      <c r="CN40" s="31"/>
      <c r="CO40" s="31"/>
      <c r="CP40" s="31"/>
      <c r="CQ40" s="31"/>
      <c r="CR40" s="31"/>
      <c r="CS40" s="31"/>
      <c r="CT40" s="31"/>
      <c r="CU40" s="31"/>
      <c r="CV40" s="31"/>
      <c r="CW40" s="31"/>
      <c r="CX40" s="31"/>
      <c r="CY40" s="31"/>
      <c r="CZ40" s="31"/>
      <c r="DA40" s="31"/>
      <c r="DB40" s="48"/>
      <c r="DC40" s="49"/>
      <c r="DD40" s="49"/>
      <c r="DE40" s="49"/>
      <c r="DF40" s="49"/>
      <c r="DG40" s="49"/>
      <c r="DH40" s="49"/>
      <c r="DI40" s="49"/>
      <c r="DJ40" s="49"/>
      <c r="DK40" s="49"/>
      <c r="DL40" s="49"/>
      <c r="DM40" s="50"/>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3"/>
    </row>
    <row r="41" spans="1:165" ht="12" thickBot="1">
      <c r="A41" s="31"/>
      <c r="B41" s="31"/>
      <c r="C41" s="31"/>
      <c r="D41" s="31"/>
      <c r="E41" s="31"/>
      <c r="F41" s="31"/>
      <c r="G41" s="129"/>
      <c r="H41" s="97"/>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26"/>
      <c r="CM41" s="27"/>
      <c r="CN41" s="27"/>
      <c r="CO41" s="27"/>
      <c r="CP41" s="27"/>
      <c r="CQ41" s="27"/>
      <c r="CR41" s="27"/>
      <c r="CS41" s="27"/>
      <c r="CT41" s="27"/>
      <c r="CU41" s="27"/>
      <c r="CV41" s="27"/>
      <c r="CW41" s="27"/>
      <c r="CX41" s="27"/>
      <c r="CY41" s="27"/>
      <c r="CZ41" s="27"/>
      <c r="DA41" s="27"/>
      <c r="DB41" s="172"/>
      <c r="DC41" s="173"/>
      <c r="DD41" s="173"/>
      <c r="DE41" s="173"/>
      <c r="DF41" s="173"/>
      <c r="DG41" s="173"/>
      <c r="DH41" s="173"/>
      <c r="DI41" s="173"/>
      <c r="DJ41" s="173"/>
      <c r="DK41" s="173"/>
      <c r="DL41" s="173"/>
      <c r="DM41" s="174"/>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9"/>
    </row>
    <row r="42" ht="8.25" customHeight="1"/>
    <row r="43" spans="7:72" ht="11.25">
      <c r="G43" s="160" t="s">
        <v>401</v>
      </c>
      <c r="H43" s="160"/>
      <c r="I43" s="160"/>
      <c r="J43" s="160"/>
      <c r="K43" s="160"/>
      <c r="L43" s="160"/>
      <c r="M43" s="160"/>
      <c r="N43" s="160"/>
      <c r="O43" s="160"/>
      <c r="P43" s="160"/>
      <c r="Q43" s="160"/>
      <c r="R43" s="160"/>
      <c r="S43" s="160"/>
      <c r="T43" s="160"/>
      <c r="U43" s="160"/>
      <c r="V43" s="160"/>
      <c r="W43" s="160"/>
      <c r="AM43" s="40"/>
      <c r="AN43" s="40"/>
      <c r="AO43" s="40"/>
      <c r="AP43" s="40"/>
      <c r="AQ43" s="40"/>
      <c r="AR43" s="40"/>
      <c r="AS43" s="40"/>
      <c r="AT43" s="40"/>
      <c r="AU43" s="40"/>
      <c r="AV43" s="40"/>
      <c r="AW43" s="40"/>
      <c r="AX43" s="40"/>
      <c r="BA43" s="40" t="s">
        <v>402</v>
      </c>
      <c r="BB43" s="40"/>
      <c r="BC43" s="40"/>
      <c r="BD43" s="40"/>
      <c r="BE43" s="40"/>
      <c r="BF43" s="40"/>
      <c r="BG43" s="40"/>
      <c r="BH43" s="40"/>
      <c r="BI43" s="40"/>
      <c r="BJ43" s="40"/>
      <c r="BK43" s="40"/>
      <c r="BL43" s="40"/>
      <c r="BM43" s="40"/>
      <c r="BN43" s="40"/>
      <c r="BO43" s="40"/>
      <c r="BP43" s="40"/>
      <c r="BQ43" s="40"/>
      <c r="BR43" s="40"/>
      <c r="BS43" s="40"/>
      <c r="BT43" s="40"/>
    </row>
    <row r="44" spans="39:72" s="3" customFormat="1" ht="10.5" customHeight="1">
      <c r="AM44" s="88" t="s">
        <v>14</v>
      </c>
      <c r="AN44" s="88"/>
      <c r="AO44" s="88"/>
      <c r="AP44" s="88"/>
      <c r="AQ44" s="88"/>
      <c r="AR44" s="88"/>
      <c r="AS44" s="88"/>
      <c r="AT44" s="88"/>
      <c r="AU44" s="88"/>
      <c r="AV44" s="88"/>
      <c r="AW44" s="88"/>
      <c r="AX44" s="88"/>
      <c r="BA44" s="88" t="s">
        <v>15</v>
      </c>
      <c r="BB44" s="88"/>
      <c r="BC44" s="88"/>
      <c r="BD44" s="88"/>
      <c r="BE44" s="88"/>
      <c r="BF44" s="88"/>
      <c r="BG44" s="88"/>
      <c r="BH44" s="88"/>
      <c r="BI44" s="88"/>
      <c r="BJ44" s="88"/>
      <c r="BK44" s="88"/>
      <c r="BL44" s="88"/>
      <c r="BM44" s="88"/>
      <c r="BN44" s="88"/>
      <c r="BO44" s="88"/>
      <c r="BP44" s="88"/>
      <c r="BQ44" s="88"/>
      <c r="BR44" s="88"/>
      <c r="BS44" s="88"/>
      <c r="BT44" s="88"/>
    </row>
    <row r="45" spans="9:96" ht="12" customHeight="1">
      <c r="I45" s="1" t="s">
        <v>121</v>
      </c>
      <c r="AM45" s="40" t="s">
        <v>384</v>
      </c>
      <c r="AN45" s="40"/>
      <c r="AO45" s="40"/>
      <c r="AP45" s="40"/>
      <c r="AQ45" s="40"/>
      <c r="AR45" s="40"/>
      <c r="AS45" s="40"/>
      <c r="AT45" s="40"/>
      <c r="AU45" s="40"/>
      <c r="AV45" s="40"/>
      <c r="AW45" s="40"/>
      <c r="AX45" s="40"/>
      <c r="AY45" s="40"/>
      <c r="AZ45" s="40"/>
      <c r="BA45" s="40"/>
      <c r="BB45" s="40"/>
      <c r="BC45" s="40"/>
      <c r="BD45" s="40"/>
      <c r="BG45" s="40" t="s">
        <v>385</v>
      </c>
      <c r="BH45" s="40"/>
      <c r="BI45" s="40"/>
      <c r="BJ45" s="40"/>
      <c r="BK45" s="40"/>
      <c r="BL45" s="40"/>
      <c r="BM45" s="40"/>
      <c r="BN45" s="40"/>
      <c r="BO45" s="40"/>
      <c r="BP45" s="40"/>
      <c r="BQ45" s="40"/>
      <c r="BR45" s="40"/>
      <c r="BS45" s="40"/>
      <c r="BT45" s="40"/>
      <c r="BU45" s="40"/>
      <c r="BV45" s="40"/>
      <c r="BW45" s="40"/>
      <c r="BX45" s="40"/>
      <c r="CA45" s="52" t="s">
        <v>393</v>
      </c>
      <c r="CB45" s="52"/>
      <c r="CC45" s="52"/>
      <c r="CD45" s="52"/>
      <c r="CE45" s="52"/>
      <c r="CF45" s="52"/>
      <c r="CG45" s="52"/>
      <c r="CH45" s="52"/>
      <c r="CI45" s="52"/>
      <c r="CJ45" s="52"/>
      <c r="CK45" s="52"/>
      <c r="CL45" s="52"/>
      <c r="CM45" s="52"/>
      <c r="CN45" s="52"/>
      <c r="CO45" s="52"/>
      <c r="CP45" s="52"/>
      <c r="CQ45" s="52"/>
      <c r="CR45" s="52"/>
    </row>
    <row r="46" spans="39:96" s="3" customFormat="1" ht="10.5" customHeight="1">
      <c r="AM46" s="88" t="s">
        <v>120</v>
      </c>
      <c r="AN46" s="88"/>
      <c r="AO46" s="88"/>
      <c r="AP46" s="88"/>
      <c r="AQ46" s="88"/>
      <c r="AR46" s="88"/>
      <c r="AS46" s="88"/>
      <c r="AT46" s="88"/>
      <c r="AU46" s="88"/>
      <c r="AV46" s="88"/>
      <c r="AW46" s="88"/>
      <c r="AX46" s="88"/>
      <c r="AY46" s="88"/>
      <c r="AZ46" s="88"/>
      <c r="BA46" s="88"/>
      <c r="BB46" s="88"/>
      <c r="BC46" s="88"/>
      <c r="BD46" s="88"/>
      <c r="BG46" s="88" t="s">
        <v>122</v>
      </c>
      <c r="BH46" s="88"/>
      <c r="BI46" s="88"/>
      <c r="BJ46" s="88"/>
      <c r="BK46" s="88"/>
      <c r="BL46" s="88"/>
      <c r="BM46" s="88"/>
      <c r="BN46" s="88"/>
      <c r="BO46" s="88"/>
      <c r="BP46" s="88"/>
      <c r="BQ46" s="88"/>
      <c r="BR46" s="88"/>
      <c r="BS46" s="88"/>
      <c r="BT46" s="88"/>
      <c r="BU46" s="88"/>
      <c r="BV46" s="88"/>
      <c r="BW46" s="88"/>
      <c r="BX46" s="88"/>
      <c r="CA46" s="88" t="s">
        <v>123</v>
      </c>
      <c r="CB46" s="88"/>
      <c r="CC46" s="88"/>
      <c r="CD46" s="88"/>
      <c r="CE46" s="88"/>
      <c r="CF46" s="88"/>
      <c r="CG46" s="88"/>
      <c r="CH46" s="88"/>
      <c r="CI46" s="88"/>
      <c r="CJ46" s="88"/>
      <c r="CK46" s="88"/>
      <c r="CL46" s="88"/>
      <c r="CM46" s="88"/>
      <c r="CN46" s="88"/>
      <c r="CO46" s="88"/>
      <c r="CP46" s="88"/>
      <c r="CQ46" s="88"/>
      <c r="CR46" s="88"/>
    </row>
    <row r="47" spans="9:38" ht="12" customHeight="1">
      <c r="I47" s="63" t="s">
        <v>16</v>
      </c>
      <c r="J47" s="63"/>
      <c r="K47" s="52" t="s">
        <v>413</v>
      </c>
      <c r="L47" s="52"/>
      <c r="M47" s="52"/>
      <c r="N47" s="67" t="s">
        <v>16</v>
      </c>
      <c r="O47" s="67"/>
      <c r="Q47" s="52" t="s">
        <v>414</v>
      </c>
      <c r="R47" s="52"/>
      <c r="S47" s="52"/>
      <c r="T47" s="52"/>
      <c r="U47" s="52"/>
      <c r="V47" s="52"/>
      <c r="W47" s="52"/>
      <c r="X47" s="52"/>
      <c r="Y47" s="52"/>
      <c r="Z47" s="52"/>
      <c r="AA47" s="52"/>
      <c r="AB47" s="52"/>
      <c r="AC47" s="52"/>
      <c r="AD47" s="52"/>
      <c r="AE47" s="52"/>
      <c r="AF47" s="63">
        <v>20</v>
      </c>
      <c r="AG47" s="63"/>
      <c r="AH47" s="63"/>
      <c r="AI47" s="64" t="s">
        <v>415</v>
      </c>
      <c r="AJ47" s="64"/>
      <c r="AK47" s="64"/>
      <c r="AL47" s="1" t="s">
        <v>4</v>
      </c>
    </row>
    <row r="48" spans="1:25" ht="11.25">
      <c r="A48" s="12"/>
      <c r="B48" s="12"/>
      <c r="C48" s="12"/>
      <c r="D48" s="12"/>
      <c r="E48" s="12"/>
      <c r="F48" s="12"/>
      <c r="G48" s="12"/>
      <c r="H48" s="12"/>
      <c r="I48" s="12"/>
      <c r="J48" s="12"/>
      <c r="K48" s="12"/>
      <c r="L48" s="12"/>
      <c r="M48" s="12"/>
      <c r="N48" s="12"/>
      <c r="O48" s="12"/>
      <c r="P48" s="12"/>
      <c r="Q48" s="12"/>
      <c r="R48" s="12"/>
      <c r="S48" s="12"/>
      <c r="T48" s="12"/>
      <c r="U48" s="12"/>
      <c r="V48" s="12"/>
      <c r="W48" s="12"/>
      <c r="X48" s="12"/>
      <c r="Y48" s="12"/>
    </row>
    <row r="49" s="2" customFormat="1" ht="12" customHeight="1">
      <c r="A49" s="8" t="s">
        <v>345</v>
      </c>
    </row>
    <row r="50" spans="1:165" s="2" customFormat="1" ht="42" customHeight="1">
      <c r="A50" s="203" t="s">
        <v>365</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c r="EK50" s="203"/>
      <c r="EL50" s="203"/>
      <c r="EM50" s="203"/>
      <c r="EN50" s="203"/>
      <c r="EO50" s="203"/>
      <c r="EP50" s="203"/>
      <c r="EQ50" s="203"/>
      <c r="ER50" s="203"/>
      <c r="ES50" s="203"/>
      <c r="ET50" s="203"/>
      <c r="EU50" s="203"/>
      <c r="EV50" s="203"/>
      <c r="EW50" s="203"/>
      <c r="EX50" s="203"/>
      <c r="EY50" s="203"/>
      <c r="EZ50" s="203"/>
      <c r="FA50" s="203"/>
      <c r="FB50" s="203"/>
      <c r="FC50" s="203"/>
      <c r="FD50" s="203"/>
      <c r="FE50" s="203"/>
      <c r="FF50" s="203"/>
      <c r="FG50" s="203"/>
      <c r="FH50" s="203"/>
      <c r="FI50" s="203"/>
    </row>
    <row r="51" spans="1:165" s="2" customFormat="1" ht="42" customHeight="1">
      <c r="A51" s="203" t="s">
        <v>366</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c r="EN51" s="203"/>
      <c r="EO51" s="203"/>
      <c r="EP51" s="203"/>
      <c r="EQ51" s="203"/>
      <c r="ER51" s="203"/>
      <c r="ES51" s="203"/>
      <c r="ET51" s="203"/>
      <c r="EU51" s="203"/>
      <c r="EV51" s="203"/>
      <c r="EW51" s="203"/>
      <c r="EX51" s="203"/>
      <c r="EY51" s="203"/>
      <c r="EZ51" s="203"/>
      <c r="FA51" s="203"/>
      <c r="FB51" s="203"/>
      <c r="FC51" s="203"/>
      <c r="FD51" s="203"/>
      <c r="FE51" s="203"/>
      <c r="FF51" s="203"/>
      <c r="FG51" s="203"/>
      <c r="FH51" s="203"/>
      <c r="FI51" s="203"/>
    </row>
    <row r="52" spans="1:153" s="2" customFormat="1" ht="11.25" customHeight="1">
      <c r="A52" s="176" t="s">
        <v>344</v>
      </c>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c r="CM52" s="176"/>
      <c r="CN52" s="176"/>
      <c r="CO52" s="176"/>
      <c r="CP52" s="176"/>
      <c r="CQ52" s="176"/>
      <c r="CR52" s="176"/>
      <c r="CS52" s="176"/>
      <c r="CT52" s="176"/>
      <c r="CU52" s="176"/>
      <c r="CV52" s="176"/>
      <c r="CW52" s="176"/>
      <c r="CX52" s="176"/>
      <c r="CY52" s="176"/>
      <c r="CZ52" s="176"/>
      <c r="DA52" s="176"/>
      <c r="DB52" s="176"/>
      <c r="DC52" s="176"/>
      <c r="DD52" s="176"/>
      <c r="DE52" s="176"/>
      <c r="DF52" s="176"/>
      <c r="DG52" s="176"/>
      <c r="DH52" s="176"/>
      <c r="DI52" s="176"/>
      <c r="DJ52" s="176"/>
      <c r="DK52" s="176"/>
      <c r="DL52" s="176"/>
      <c r="DM52" s="176"/>
      <c r="DN52" s="176"/>
      <c r="DO52" s="176"/>
      <c r="DP52" s="176"/>
      <c r="DQ52" s="176"/>
      <c r="DR52" s="176"/>
      <c r="DS52" s="176"/>
      <c r="DT52" s="176"/>
      <c r="DU52" s="176"/>
      <c r="DV52" s="176"/>
      <c r="DW52" s="176"/>
      <c r="DX52" s="176"/>
      <c r="DY52" s="176"/>
      <c r="DZ52" s="176"/>
      <c r="EA52" s="176"/>
      <c r="EB52" s="176"/>
      <c r="EC52" s="176"/>
      <c r="ED52" s="176"/>
      <c r="EE52" s="176"/>
      <c r="EF52" s="176"/>
      <c r="EG52" s="176"/>
      <c r="EH52" s="176"/>
      <c r="EI52" s="176"/>
      <c r="EJ52" s="176"/>
      <c r="EK52" s="176"/>
      <c r="EL52" s="176"/>
      <c r="EM52" s="176"/>
      <c r="EN52" s="176"/>
      <c r="EO52" s="176"/>
      <c r="EP52" s="176"/>
      <c r="EQ52" s="176"/>
      <c r="ER52" s="176"/>
      <c r="ES52" s="176"/>
      <c r="ET52" s="176"/>
      <c r="EU52" s="176"/>
      <c r="EV52" s="176"/>
      <c r="EW52" s="176"/>
    </row>
    <row r="53" s="2" customFormat="1" ht="11.25" customHeight="1">
      <c r="A53" s="8" t="s">
        <v>343</v>
      </c>
    </row>
    <row r="54" s="2" customFormat="1" ht="11.25" customHeight="1">
      <c r="A54" s="8" t="s">
        <v>342</v>
      </c>
    </row>
    <row r="55" s="2" customFormat="1" ht="11.25" customHeight="1">
      <c r="A55" s="8" t="s">
        <v>341</v>
      </c>
    </row>
    <row r="56" spans="1:165" s="2" customFormat="1" ht="22.5" customHeight="1">
      <c r="A56" s="203" t="s">
        <v>367</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c r="EN56" s="203"/>
      <c r="EO56" s="203"/>
      <c r="EP56" s="203"/>
      <c r="EQ56" s="203"/>
      <c r="ER56" s="203"/>
      <c r="ES56" s="203"/>
      <c r="ET56" s="203"/>
      <c r="EU56" s="203"/>
      <c r="EV56" s="203"/>
      <c r="EW56" s="203"/>
      <c r="EX56" s="203"/>
      <c r="EY56" s="203"/>
      <c r="EZ56" s="203"/>
      <c r="FA56" s="203"/>
      <c r="FB56" s="203"/>
      <c r="FC56" s="203"/>
      <c r="FD56" s="203"/>
      <c r="FE56" s="203"/>
      <c r="FF56" s="203"/>
      <c r="FG56" s="203"/>
      <c r="FH56" s="203"/>
      <c r="FI56" s="203"/>
    </row>
  </sheetData>
  <sheetProtection/>
  <mergeCells count="332">
    <mergeCell ref="AM44:AX44"/>
    <mergeCell ref="A51:FI51"/>
    <mergeCell ref="A56:FI56"/>
    <mergeCell ref="A50:FI50"/>
    <mergeCell ref="AF47:AH47"/>
    <mergeCell ref="AI47:AK47"/>
    <mergeCell ref="CA45:CR45"/>
    <mergeCell ref="AM46:BD46"/>
    <mergeCell ref="BG46:BX46"/>
    <mergeCell ref="CA46:CR46"/>
    <mergeCell ref="AM43:AX43"/>
    <mergeCell ref="CT28:DA28"/>
    <mergeCell ref="DB28:DM28"/>
    <mergeCell ref="DN28:DY28"/>
    <mergeCell ref="ER26:ET26"/>
    <mergeCell ref="DZ34:EK34"/>
    <mergeCell ref="EL34:EW34"/>
    <mergeCell ref="DN35:DY35"/>
    <mergeCell ref="DB39:DM39"/>
    <mergeCell ref="H35:CK35"/>
    <mergeCell ref="EI26:EK26"/>
    <mergeCell ref="DB31:DM31"/>
    <mergeCell ref="A25:G27"/>
    <mergeCell ref="H25:CK27"/>
    <mergeCell ref="A28:G28"/>
    <mergeCell ref="H28:CK28"/>
    <mergeCell ref="AM45:BD45"/>
    <mergeCell ref="BG45:BX45"/>
    <mergeCell ref="DN34:DY34"/>
    <mergeCell ref="H34:CK34"/>
    <mergeCell ref="CL34:CS34"/>
    <mergeCell ref="CT34:DA34"/>
    <mergeCell ref="DB35:DM35"/>
    <mergeCell ref="CT35:DA35"/>
    <mergeCell ref="CT40:DA41"/>
    <mergeCell ref="CT39:DA39"/>
    <mergeCell ref="CL30:CS30"/>
    <mergeCell ref="CT30:DA30"/>
    <mergeCell ref="DN30:DY30"/>
    <mergeCell ref="DZ30:EK30"/>
    <mergeCell ref="CT29:DA29"/>
    <mergeCell ref="DZ26:EE26"/>
    <mergeCell ref="CL28:CS28"/>
    <mergeCell ref="DB25:DM27"/>
    <mergeCell ref="EF26:EH26"/>
    <mergeCell ref="DZ28:EK28"/>
    <mergeCell ref="EL14:EW14"/>
    <mergeCell ref="DZ12:EK12"/>
    <mergeCell ref="EL23:EW23"/>
    <mergeCell ref="A30:G30"/>
    <mergeCell ref="H30:CK30"/>
    <mergeCell ref="A20:G20"/>
    <mergeCell ref="H20:CK20"/>
    <mergeCell ref="CL20:CS20"/>
    <mergeCell ref="CT20:DA20"/>
    <mergeCell ref="DB22:DM22"/>
    <mergeCell ref="H11:CK11"/>
    <mergeCell ref="DZ20:EK20"/>
    <mergeCell ref="EL20:EW20"/>
    <mergeCell ref="EL12:EW12"/>
    <mergeCell ref="DZ13:EK13"/>
    <mergeCell ref="EL13:EW13"/>
    <mergeCell ref="EL15:EW15"/>
    <mergeCell ref="DZ17:EK17"/>
    <mergeCell ref="DB13:DM13"/>
    <mergeCell ref="DB20:DM20"/>
    <mergeCell ref="DT4:DV4"/>
    <mergeCell ref="A12:G12"/>
    <mergeCell ref="CT12:DA12"/>
    <mergeCell ref="DB12:DM12"/>
    <mergeCell ref="DN12:DY12"/>
    <mergeCell ref="DN11:DY11"/>
    <mergeCell ref="DW4:DY4"/>
    <mergeCell ref="A3:G5"/>
    <mergeCell ref="A6:G6"/>
    <mergeCell ref="A7:G7"/>
    <mergeCell ref="DB16:DM16"/>
    <mergeCell ref="DB17:DM17"/>
    <mergeCell ref="DB18:DM18"/>
    <mergeCell ref="EL17:EW17"/>
    <mergeCell ref="DZ27:EK27"/>
    <mergeCell ref="EL26:EQ26"/>
    <mergeCell ref="DN23:DY23"/>
    <mergeCell ref="DZ23:EK23"/>
    <mergeCell ref="DN20:DY20"/>
    <mergeCell ref="EU26:EW26"/>
    <mergeCell ref="A29:G29"/>
    <mergeCell ref="H29:CK29"/>
    <mergeCell ref="CL29:CS29"/>
    <mergeCell ref="CL10:CS10"/>
    <mergeCell ref="CL18:CS18"/>
    <mergeCell ref="CL11:CS11"/>
    <mergeCell ref="A10:G10"/>
    <mergeCell ref="H10:CK10"/>
    <mergeCell ref="A14:G14"/>
    <mergeCell ref="A11:G11"/>
    <mergeCell ref="H14:CK14"/>
    <mergeCell ref="EL11:EW11"/>
    <mergeCell ref="DZ11:EK11"/>
    <mergeCell ref="H12:CK12"/>
    <mergeCell ref="CL12:CS12"/>
    <mergeCell ref="CT11:DA11"/>
    <mergeCell ref="DB11:DM11"/>
    <mergeCell ref="DN13:DY13"/>
    <mergeCell ref="CL13:CS13"/>
    <mergeCell ref="CT13:DA13"/>
    <mergeCell ref="A13:G13"/>
    <mergeCell ref="A23:G23"/>
    <mergeCell ref="H23:CK23"/>
    <mergeCell ref="CL23:CS23"/>
    <mergeCell ref="CT23:DA23"/>
    <mergeCell ref="DB21:DM21"/>
    <mergeCell ref="DB19:DM19"/>
    <mergeCell ref="DB23:DM23"/>
    <mergeCell ref="CT22:DA22"/>
    <mergeCell ref="CL15:CS15"/>
    <mergeCell ref="CT15:DA15"/>
    <mergeCell ref="DZ4:EE4"/>
    <mergeCell ref="DZ7:EK7"/>
    <mergeCell ref="CT8:DA8"/>
    <mergeCell ref="DZ9:EK9"/>
    <mergeCell ref="DN10:DY10"/>
    <mergeCell ref="DZ10:EK10"/>
    <mergeCell ref="DB10:DM10"/>
    <mergeCell ref="DB3:DM5"/>
    <mergeCell ref="DB15:DM15"/>
    <mergeCell ref="DN19:DY19"/>
    <mergeCell ref="EU4:EW4"/>
    <mergeCell ref="DN5:DY5"/>
    <mergeCell ref="DZ5:EK5"/>
    <mergeCell ref="EL5:EW5"/>
    <mergeCell ref="EF4:EH4"/>
    <mergeCell ref="EI4:EK4"/>
    <mergeCell ref="EL4:EQ4"/>
    <mergeCell ref="ER4:ET4"/>
    <mergeCell ref="DN4:DS4"/>
    <mergeCell ref="EL7:EW7"/>
    <mergeCell ref="CL6:CS6"/>
    <mergeCell ref="CT6:DA6"/>
    <mergeCell ref="DN6:DY6"/>
    <mergeCell ref="DZ6:EK6"/>
    <mergeCell ref="EL6:EW6"/>
    <mergeCell ref="DN7:DY7"/>
    <mergeCell ref="DB6:DM6"/>
    <mergeCell ref="DB7:DM7"/>
    <mergeCell ref="H7:CK7"/>
    <mergeCell ref="H6:CK6"/>
    <mergeCell ref="CT7:DA7"/>
    <mergeCell ref="H3:CK5"/>
    <mergeCell ref="CL3:CS5"/>
    <mergeCell ref="CT3:DA5"/>
    <mergeCell ref="CL7:CS7"/>
    <mergeCell ref="A9:G9"/>
    <mergeCell ref="H9:CK9"/>
    <mergeCell ref="CL9:CS9"/>
    <mergeCell ref="CT9:DA9"/>
    <mergeCell ref="A8:G8"/>
    <mergeCell ref="H8:CK8"/>
    <mergeCell ref="CL8:CS8"/>
    <mergeCell ref="EL9:EW9"/>
    <mergeCell ref="DB9:DM9"/>
    <mergeCell ref="DN8:DY8"/>
    <mergeCell ref="DZ8:EK8"/>
    <mergeCell ref="DB8:DM8"/>
    <mergeCell ref="DN9:DY9"/>
    <mergeCell ref="DZ16:EK16"/>
    <mergeCell ref="A15:G15"/>
    <mergeCell ref="H13:CK13"/>
    <mergeCell ref="EL8:EW8"/>
    <mergeCell ref="DB14:DM14"/>
    <mergeCell ref="CL14:CS14"/>
    <mergeCell ref="CT14:DA14"/>
    <mergeCell ref="DN14:DY14"/>
    <mergeCell ref="DZ14:EK14"/>
    <mergeCell ref="CT10:DA10"/>
    <mergeCell ref="EL18:EW18"/>
    <mergeCell ref="CT18:DA18"/>
    <mergeCell ref="EL10:EW10"/>
    <mergeCell ref="DN15:DY15"/>
    <mergeCell ref="DZ15:EK15"/>
    <mergeCell ref="A16:G16"/>
    <mergeCell ref="H16:CK16"/>
    <mergeCell ref="CL16:CS16"/>
    <mergeCell ref="CT16:DA16"/>
    <mergeCell ref="DN16:DY16"/>
    <mergeCell ref="CT19:DA19"/>
    <mergeCell ref="DN18:DY18"/>
    <mergeCell ref="H15:CK15"/>
    <mergeCell ref="DZ18:EK18"/>
    <mergeCell ref="EL16:EW16"/>
    <mergeCell ref="A17:G17"/>
    <mergeCell ref="H17:CK17"/>
    <mergeCell ref="CL17:CS17"/>
    <mergeCell ref="CT17:DA17"/>
    <mergeCell ref="DN17:DY17"/>
    <mergeCell ref="A22:G22"/>
    <mergeCell ref="H22:CK22"/>
    <mergeCell ref="CL22:CS22"/>
    <mergeCell ref="DZ19:EK19"/>
    <mergeCell ref="EL19:EW19"/>
    <mergeCell ref="A18:G18"/>
    <mergeCell ref="H18:CK18"/>
    <mergeCell ref="A19:G19"/>
    <mergeCell ref="H19:CK19"/>
    <mergeCell ref="CL19:CS19"/>
    <mergeCell ref="A21:G21"/>
    <mergeCell ref="H21:CK21"/>
    <mergeCell ref="CL21:CS21"/>
    <mergeCell ref="CT21:DA21"/>
    <mergeCell ref="DN21:DY21"/>
    <mergeCell ref="DZ21:EK21"/>
    <mergeCell ref="EL21:EW21"/>
    <mergeCell ref="DN22:DY22"/>
    <mergeCell ref="DZ22:EK22"/>
    <mergeCell ref="DN29:DY29"/>
    <mergeCell ref="DZ29:EK29"/>
    <mergeCell ref="DT26:DV26"/>
    <mergeCell ref="DW26:DY26"/>
    <mergeCell ref="EL22:EW22"/>
    <mergeCell ref="EL27:EW27"/>
    <mergeCell ref="EL28:EW28"/>
    <mergeCell ref="DN31:DY31"/>
    <mergeCell ref="DZ31:EK31"/>
    <mergeCell ref="EL31:EW31"/>
    <mergeCell ref="EL32:EW32"/>
    <mergeCell ref="EL29:EW29"/>
    <mergeCell ref="DB29:DM29"/>
    <mergeCell ref="DB30:DM30"/>
    <mergeCell ref="A32:G32"/>
    <mergeCell ref="H32:CK32"/>
    <mergeCell ref="CL32:CS32"/>
    <mergeCell ref="CT32:DA32"/>
    <mergeCell ref="DZ32:EK32"/>
    <mergeCell ref="EL30:EW30"/>
    <mergeCell ref="A31:G31"/>
    <mergeCell ref="H31:CK31"/>
    <mergeCell ref="CL31:CS31"/>
    <mergeCell ref="CT31:DA31"/>
    <mergeCell ref="DZ33:EK33"/>
    <mergeCell ref="EL33:EW33"/>
    <mergeCell ref="DN36:DY36"/>
    <mergeCell ref="DZ36:EK36"/>
    <mergeCell ref="DB36:DM36"/>
    <mergeCell ref="DN32:DY32"/>
    <mergeCell ref="DB32:DM32"/>
    <mergeCell ref="DB33:DM33"/>
    <mergeCell ref="DB34:DM34"/>
    <mergeCell ref="EL35:EW35"/>
    <mergeCell ref="CT36:DA36"/>
    <mergeCell ref="DN33:DY33"/>
    <mergeCell ref="CT33:DA33"/>
    <mergeCell ref="A33:G33"/>
    <mergeCell ref="H33:CK33"/>
    <mergeCell ref="CL33:CS33"/>
    <mergeCell ref="A34:G34"/>
    <mergeCell ref="H37:CK37"/>
    <mergeCell ref="H41:CK41"/>
    <mergeCell ref="A35:G35"/>
    <mergeCell ref="CL35:CS35"/>
    <mergeCell ref="A36:G36"/>
    <mergeCell ref="H36:CK36"/>
    <mergeCell ref="CL36:CS36"/>
    <mergeCell ref="DN39:DY39"/>
    <mergeCell ref="DZ39:EK39"/>
    <mergeCell ref="EL39:EW39"/>
    <mergeCell ref="A37:G38"/>
    <mergeCell ref="A40:G41"/>
    <mergeCell ref="H40:CK40"/>
    <mergeCell ref="CL40:CS41"/>
    <mergeCell ref="H38:CK38"/>
    <mergeCell ref="A39:G39"/>
    <mergeCell ref="H39:CK39"/>
    <mergeCell ref="Q47:AE47"/>
    <mergeCell ref="EL37:EW38"/>
    <mergeCell ref="CL25:CS27"/>
    <mergeCell ref="CT25:DA27"/>
    <mergeCell ref="DN26:DS26"/>
    <mergeCell ref="BA44:BT44"/>
    <mergeCell ref="DZ40:EK41"/>
    <mergeCell ref="CL39:CS39"/>
    <mergeCell ref="DN40:DY41"/>
    <mergeCell ref="BA43:BT43"/>
    <mergeCell ref="EX16:FI16"/>
    <mergeCell ref="EX9:FI9"/>
    <mergeCell ref="EX10:FI10"/>
    <mergeCell ref="EX11:FI11"/>
    <mergeCell ref="EX12:FI12"/>
    <mergeCell ref="A52:EW52"/>
    <mergeCell ref="DN27:DY27"/>
    <mergeCell ref="I47:J47"/>
    <mergeCell ref="K47:M47"/>
    <mergeCell ref="N47:O47"/>
    <mergeCell ref="B1:FI1"/>
    <mergeCell ref="DN3:FI3"/>
    <mergeCell ref="DN25:FI25"/>
    <mergeCell ref="EX23:FI23"/>
    <mergeCell ref="EX17:FI17"/>
    <mergeCell ref="EX4:FI5"/>
    <mergeCell ref="EX6:FI6"/>
    <mergeCell ref="EX7:FI7"/>
    <mergeCell ref="EX8:FI8"/>
    <mergeCell ref="EX15:FI15"/>
    <mergeCell ref="EX13:FI13"/>
    <mergeCell ref="EX14:FI14"/>
    <mergeCell ref="CT37:DA38"/>
    <mergeCell ref="DB37:DM38"/>
    <mergeCell ref="EX36:FI36"/>
    <mergeCell ref="EX31:FI31"/>
    <mergeCell ref="EX34:FI34"/>
    <mergeCell ref="EX29:FI29"/>
    <mergeCell ref="EX30:FI30"/>
    <mergeCell ref="EX26:FI27"/>
    <mergeCell ref="EX32:FI32"/>
    <mergeCell ref="EX33:FI33"/>
    <mergeCell ref="DZ35:EK35"/>
    <mergeCell ref="EL36:EW36"/>
    <mergeCell ref="EL40:EW41"/>
    <mergeCell ref="EX18:FI18"/>
    <mergeCell ref="EX19:FI19"/>
    <mergeCell ref="EX20:FI20"/>
    <mergeCell ref="EX21:FI21"/>
    <mergeCell ref="EX22:FI22"/>
    <mergeCell ref="EX28:FI28"/>
    <mergeCell ref="G43:W43"/>
    <mergeCell ref="EX37:FI38"/>
    <mergeCell ref="EX39:FI39"/>
    <mergeCell ref="EX40:FI41"/>
    <mergeCell ref="DB40:DM41"/>
    <mergeCell ref="DN37:DY38"/>
    <mergeCell ref="DZ37:EK38"/>
    <mergeCell ref="CL37:CS38"/>
    <mergeCell ref="EX35:FI35"/>
  </mergeCells>
  <printOptions/>
  <pageMargins left="0.4724409448818898" right="0.3937007874015748" top="0.7086614173228347" bottom="0.31496062992125984" header="0.1968503937007874" footer="0.1968503937007874"/>
  <pageSetup horizontalDpi="600" verticalDpi="600" orientation="landscape" paperSize="9" scale="93" r:id="rId1"/>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Microsoft</cp:lastModifiedBy>
  <cp:lastPrinted>2023-01-23T12:13:10Z</cp:lastPrinted>
  <dcterms:created xsi:type="dcterms:W3CDTF">2011-01-11T10:25:48Z</dcterms:created>
  <dcterms:modified xsi:type="dcterms:W3CDTF">2023-01-23T12:13:52Z</dcterms:modified>
  <cp:category/>
  <cp:version/>
  <cp:contentType/>
  <cp:contentStatus/>
</cp:coreProperties>
</file>